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Feb 25\"/>
    </mc:Choice>
  </mc:AlternateContent>
  <xr:revisionPtr revIDLastSave="0" documentId="8_{0F72EAA1-A869-4147-AF88-91DA516754CA}" xr6:coauthVersionLast="47" xr6:coauthVersionMax="47" xr10:uidLastSave="{00000000-0000-0000-0000-000000000000}"/>
  <bookViews>
    <workbookView xWindow="-120" yWindow="-120" windowWidth="20730" windowHeight="11040" xr2:uid="{4EBFBA76-64B4-40EA-8313-5E1DB503B9BE}"/>
  </bookViews>
  <sheets>
    <sheet name="C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6" i="1" l="1"/>
  <c r="G57" i="1" s="1"/>
  <c r="F56" i="1"/>
  <c r="F57" i="1" s="1"/>
  <c r="G53" i="1"/>
  <c r="G58" i="1" s="1"/>
  <c r="F53" i="1"/>
  <c r="F58" i="1" s="1"/>
  <c r="G52" i="1"/>
  <c r="F52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<sst xmlns="http://schemas.openxmlformats.org/spreadsheetml/2006/main" count="206" uniqueCount="136">
  <si>
    <t>CANARA ROBECO CONSUMER TRENDS FUND</t>
  </si>
  <si>
    <t>Monthly Portfolio Statement as on February 28, 2025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</si>
  <si>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</si>
  <si>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</si>
  <si>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</si>
  <si>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</si>
  <si>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</si>
  <si>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</si>
  <si>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</si>
  <si>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February'25</t>
  </si>
  <si>
    <t>Benchmark Risk-O-Meter Level- February'25</t>
  </si>
  <si>
    <t>Scheme Risk-O-Meter Level- January'25</t>
  </si>
  <si>
    <t>Benchmark Risk-O-Meter Level- January'25</t>
  </si>
  <si>
    <t>Equity &amp; Equity related</t>
  </si>
  <si>
    <t>(a) Listed / awaiting listing on Stock Exchanges</t>
  </si>
  <si>
    <t>HDFC Bank Ltd</t>
  </si>
  <si>
    <t>INE040A01034</t>
  </si>
  <si>
    <t>Banks</t>
  </si>
  <si>
    <t>Large Cap</t>
  </si>
  <si>
    <t>Bajaj Finance Ltd</t>
  </si>
  <si>
    <t>INE296A01024</t>
  </si>
  <si>
    <t>Finance</t>
  </si>
  <si>
    <t>Bharti Airtel Ltd</t>
  </si>
  <si>
    <t>INE397D01024</t>
  </si>
  <si>
    <t>Telecom - Services</t>
  </si>
  <si>
    <t>ITC Ltd</t>
  </si>
  <si>
    <t>INE154A01025</t>
  </si>
  <si>
    <t>Diversified Fmcg</t>
  </si>
  <si>
    <t>Zomato Ltd</t>
  </si>
  <si>
    <t>INE758T01015</t>
  </si>
  <si>
    <t>Retailing</t>
  </si>
  <si>
    <t>Maruti Suzuki India Ltd</t>
  </si>
  <si>
    <t>INE585B01010</t>
  </si>
  <si>
    <t>Automobiles</t>
  </si>
  <si>
    <t>ICICI Bank Ltd</t>
  </si>
  <si>
    <t>INE090A01021</t>
  </si>
  <si>
    <t>Benchmark: BSE 100 TRI</t>
  </si>
  <si>
    <t>Trent Ltd</t>
  </si>
  <si>
    <t>INE849A01020</t>
  </si>
  <si>
    <t>United Breweries Ltd</t>
  </si>
  <si>
    <t>INE686F01025</t>
  </si>
  <si>
    <t>Beverages</t>
  </si>
  <si>
    <t>Mid Cap</t>
  </si>
  <si>
    <t>Interglobe Aviation Ltd</t>
  </si>
  <si>
    <t>INE646L01027</t>
  </si>
  <si>
    <t>Transport Services</t>
  </si>
  <si>
    <t>Cholamandalam Financial Holdings Ltd</t>
  </si>
  <si>
    <t>INE149A01033</t>
  </si>
  <si>
    <t>Small Cap</t>
  </si>
  <si>
    <t>Voltas Ltd</t>
  </si>
  <si>
    <t>INE226A01021</t>
  </si>
  <si>
    <t>Consumer Durables</t>
  </si>
  <si>
    <t>Shriram Finance Ltd</t>
  </si>
  <si>
    <t>INE721A01047</t>
  </si>
  <si>
    <t>United Spirits Ltd</t>
  </si>
  <si>
    <t>INE854D01024</t>
  </si>
  <si>
    <t>Titan Co Ltd</t>
  </si>
  <si>
    <t>INE280A01028</t>
  </si>
  <si>
    <t>Godrej Consumer Products Ltd</t>
  </si>
  <si>
    <t>INE102D01028</t>
  </si>
  <si>
    <t>Personal Products</t>
  </si>
  <si>
    <t>KEI Industries Ltd</t>
  </si>
  <si>
    <t>INE878B01027</t>
  </si>
  <si>
    <t>Industrial Products</t>
  </si>
  <si>
    <t>Varun Beverages Ltd</t>
  </si>
  <si>
    <t>INE200M01039</t>
  </si>
  <si>
    <t>BSE Ltd</t>
  </si>
  <si>
    <t>INE118H01025</t>
  </si>
  <si>
    <t>Capital Markets</t>
  </si>
  <si>
    <t>Vishal Mega Mart Ltd</t>
  </si>
  <si>
    <t>INE01EA01019</t>
  </si>
  <si>
    <t>Crompton Greaves Consumer Electricals Ltd</t>
  </si>
  <si>
    <t>INE299U01018</t>
  </si>
  <si>
    <t>Mahindra &amp; Mahindra Ltd</t>
  </si>
  <si>
    <t>INE101A01026</t>
  </si>
  <si>
    <t>Indian Bank</t>
  </si>
  <si>
    <t>INE562A01011</t>
  </si>
  <si>
    <t>ICICI Lombard General Insurance Co Ltd</t>
  </si>
  <si>
    <t>INE765G01017</t>
  </si>
  <si>
    <t>Insurance</t>
  </si>
  <si>
    <t>Page Industries Ltd</t>
  </si>
  <si>
    <t>INE761H01022</t>
  </si>
  <si>
    <t>Textiles &amp; Apparels</t>
  </si>
  <si>
    <t>Samvardhana Motherson International Ltd</t>
  </si>
  <si>
    <t>INE775A01035</t>
  </si>
  <si>
    <t>Auto Components</t>
  </si>
  <si>
    <t>Jyothy Labs Ltd</t>
  </si>
  <si>
    <t>INE668F01031</t>
  </si>
  <si>
    <t>Household Products</t>
  </si>
  <si>
    <t>FSN E-Commerce Ventures Ltd</t>
  </si>
  <si>
    <t>INE388Y01029</t>
  </si>
  <si>
    <t>Max Financial Services Ltd</t>
  </si>
  <si>
    <t>INE180A01020</t>
  </si>
  <si>
    <t>PNB Housing Finance Ltd</t>
  </si>
  <si>
    <t>INE572E01012</t>
  </si>
  <si>
    <t>EIH Ltd</t>
  </si>
  <si>
    <t>INE230A01023</t>
  </si>
  <si>
    <t>Leisure Services</t>
  </si>
  <si>
    <t>J.B. Chemicals &amp; Pharmaceuticals Ltd</t>
  </si>
  <si>
    <t>INE572A01036</t>
  </si>
  <si>
    <t>Pharmaceuticals &amp; Biotechnology</t>
  </si>
  <si>
    <t>Arvind Fashions Ltd</t>
  </si>
  <si>
    <t>INE955V01021</t>
  </si>
  <si>
    <t>SBI Life Insurance Co Ltd</t>
  </si>
  <si>
    <t>INE123W01016</t>
  </si>
  <si>
    <t>Tata Motors Ltd</t>
  </si>
  <si>
    <t>INE155A01022</t>
  </si>
  <si>
    <t>Mrs Bectors Food Specialities Ltd</t>
  </si>
  <si>
    <t>INE495P01012</t>
  </si>
  <si>
    <t>Food Products</t>
  </si>
  <si>
    <t>Westlife Foodworld Ltd</t>
  </si>
  <si>
    <t>INE274F01020</t>
  </si>
  <si>
    <t>Power Finance Corporation Ltd</t>
  </si>
  <si>
    <t>INE134E01011</t>
  </si>
  <si>
    <t>Angel One Ltd</t>
  </si>
  <si>
    <t>INE732I01013</t>
  </si>
  <si>
    <t>Vedant Fashions Ltd</t>
  </si>
  <si>
    <t>INE825V01034</t>
  </si>
  <si>
    <t>PVR Inox Ltd</t>
  </si>
  <si>
    <t>INE191H01014</t>
  </si>
  <si>
    <t>Entertainment</t>
  </si>
  <si>
    <t>Shoppers Stop Ltd</t>
  </si>
  <si>
    <t>INE498B01024</t>
  </si>
  <si>
    <t>Medi Assist Healthcare Services Ltd</t>
  </si>
  <si>
    <t>INE456Z01021</t>
  </si>
  <si>
    <t>V.I.P. Industries Ltd</t>
  </si>
  <si>
    <t>INE054A01027</t>
  </si>
  <si>
    <t>ITC Hotels Ltd</t>
  </si>
  <si>
    <t>INE379A01028</t>
  </si>
  <si>
    <t>Sub Total</t>
  </si>
  <si>
    <t>Total</t>
  </si>
  <si>
    <t>TREPS</t>
  </si>
  <si>
    <t>Net Receivables / (Payables)</t>
  </si>
  <si>
    <t>Grand Total</t>
  </si>
  <si>
    <t>Residual Maturity</t>
  </si>
  <si>
    <t>0.0082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</si>
</sst>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164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164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164" fontId="3" fillId="3" borderId="11" xfId="1" applyFont="1" applyFill="1" applyBorder="1" applyAlignment="1">
      <alignment horizontal="center"/>
    </xf>
    <xf numFmtId="164" fontId="3" fillId="3" borderId="0" xfId="1" applyFont="1" applyFill="1" applyAlignment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0" xfId="0" applyFont="1" applyFill="1"/>
    <xf numFmtId="4" fontId="3" fillId="3" borderId="0" xfId="0" applyNumberFormat="1" applyFont="1" applyFill="1"/>
    <xf numFmtId="0" fontId="10" fillId="4" borderId="20" xfId="0" applyFont="1" applyFill="1" applyBorder="1"/>
    <xf numFmtId="165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05FDE-A1F7-4BFE-AC11-8BAFE7EAAF73}">
  <dimension ref="B1:M63"/>
  <sheetViews>
    <sheetView tabSelected="1" workbookViewId="0">
      <selection activeCell="B1" sqref="B1:G1"/>
    </sheetView>
  </sheetViews>
  <sheetFormatPr defaultColWidth="9.140625" defaultRowHeight="12" x14ac:dyDescent="0.2"/>
  <cols>
    <col min="1" max="1" width="9.140625" style="3"/>
    <col min="2" max="2" width="59.5703125" style="3" bestFit="1" customWidth="1"/>
    <col min="3" max="3" width="13.5703125" style="3" bestFit="1" customWidth="1"/>
    <col min="4" max="4" width="27.85546875" style="3" bestFit="1" customWidth="1"/>
    <col min="5" max="5" width="8.85546875" style="3" bestFit="1" customWidth="1"/>
    <col min="6" max="6" width="15.28515625" style="38" bestFit="1" customWidth="1"/>
    <col min="7" max="7" width="7.42578125" style="38" bestFit="1" customWidth="1"/>
    <col min="8" max="8" width="13.5703125" style="3" customWidth="1"/>
    <col min="9" max="9" width="9.140625" style="3"/>
    <col min="10" max="10" width="31.5703125" style="3" customWidth="1"/>
    <col min="11" max="11" width="35.5703125" style="3" customWidth="1"/>
    <col min="12" max="12" width="31.42578125" style="3" customWidth="1"/>
    <col min="13" max="13" width="35.5703125" style="3" customWidth="1"/>
    <col min="14" max="16384" width="9.140625" style="3"/>
  </cols>
  <sheetData>
    <row r="1" spans="2:13" ht="21" customHeight="1" x14ac:dyDescent="0.2">
      <c r="B1" s="1" t="s">
        <v>0</v>
      </c>
      <c r="C1" s="2"/>
      <c r="D1" s="2"/>
      <c r="E1" s="2"/>
      <c r="F1" s="2"/>
      <c r="G1" s="2"/>
    </row>
    <row r="3" spans="2:13" ht="16.5" thickBot="1" x14ac:dyDescent="0.25">
      <c r="B3" s="4" t="s">
        <v>1</v>
      </c>
      <c r="C3" s="5"/>
      <c r="D3" s="6"/>
      <c r="E3" s="6"/>
      <c r="F3" s="7"/>
      <c r="G3" s="7"/>
    </row>
    <row r="4" spans="2:13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J4" s="12" t="s">
        <v>9</v>
      </c>
      <c r="K4" s="12" t="s">
        <v>10</v>
      </c>
      <c r="L4" s="12" t="s">
        <v>11</v>
      </c>
      <c r="M4" s="12" t="s">
        <v>12</v>
      </c>
    </row>
    <row r="5" spans="2:13" x14ac:dyDescent="0.2">
      <c r="B5" s="13" t="s">
        <v>13</v>
      </c>
      <c r="C5" s="14"/>
      <c r="D5" s="14"/>
      <c r="E5" s="14"/>
      <c r="F5" s="15"/>
      <c r="G5" s="15"/>
      <c r="H5" s="15"/>
      <c r="J5" s="16" t="e" vm="1">
        <v>#VALUE!</v>
      </c>
      <c r="K5" s="16" t="e" vm="2">
        <v>#VALUE!</v>
      </c>
      <c r="L5" s="16" t="e" vm="1">
        <v>#VALUE!</v>
      </c>
      <c r="M5" s="16" t="e" vm="2">
        <v>#VALUE!</v>
      </c>
    </row>
    <row r="6" spans="2:13" x14ac:dyDescent="0.2">
      <c r="B6" s="17" t="s">
        <v>14</v>
      </c>
      <c r="C6" s="18"/>
      <c r="D6" s="18"/>
      <c r="E6" s="18"/>
      <c r="F6" s="19"/>
      <c r="G6" s="19"/>
      <c r="H6" s="19"/>
      <c r="J6" s="20"/>
      <c r="K6" s="20"/>
      <c r="L6" s="20"/>
      <c r="M6" s="20"/>
    </row>
    <row r="7" spans="2:13" x14ac:dyDescent="0.2">
      <c r="B7" s="21" t="s">
        <v>15</v>
      </c>
      <c r="C7" s="18" t="s">
        <v>16</v>
      </c>
      <c r="D7" s="18" t="s">
        <v>17</v>
      </c>
      <c r="E7" s="22">
        <v>497000</v>
      </c>
      <c r="F7" s="19">
        <v>8610.0300000000007</v>
      </c>
      <c r="G7" s="19">
        <v>5.44</v>
      </c>
      <c r="H7" s="19" t="s">
        <v>18</v>
      </c>
      <c r="J7" s="20"/>
      <c r="K7" s="20"/>
      <c r="L7" s="20"/>
      <c r="M7" s="20"/>
    </row>
    <row r="8" spans="2:13" x14ac:dyDescent="0.2">
      <c r="B8" s="21" t="s">
        <v>19</v>
      </c>
      <c r="C8" s="18" t="s">
        <v>20</v>
      </c>
      <c r="D8" s="18" t="s">
        <v>21</v>
      </c>
      <c r="E8" s="22">
        <v>96000</v>
      </c>
      <c r="F8" s="19">
        <v>8189.09</v>
      </c>
      <c r="G8" s="19">
        <v>5.17</v>
      </c>
      <c r="H8" s="19" t="s">
        <v>18</v>
      </c>
      <c r="J8" s="20"/>
      <c r="K8" s="20"/>
      <c r="L8" s="20"/>
      <c r="M8" s="20"/>
    </row>
    <row r="9" spans="2:13" x14ac:dyDescent="0.2">
      <c r="B9" s="21" t="s">
        <v>22</v>
      </c>
      <c r="C9" s="18" t="s">
        <v>23</v>
      </c>
      <c r="D9" s="18" t="s">
        <v>24</v>
      </c>
      <c r="E9" s="22">
        <v>503000</v>
      </c>
      <c r="F9" s="19">
        <v>7898.11</v>
      </c>
      <c r="G9" s="19">
        <v>4.99</v>
      </c>
      <c r="H9" s="19" t="s">
        <v>18</v>
      </c>
      <c r="J9" s="20"/>
      <c r="K9" s="20"/>
      <c r="L9" s="20"/>
      <c r="M9" s="20"/>
    </row>
    <row r="10" spans="2:13" x14ac:dyDescent="0.2">
      <c r="B10" s="21" t="s">
        <v>25</v>
      </c>
      <c r="C10" s="18" t="s">
        <v>26</v>
      </c>
      <c r="D10" s="18" t="s">
        <v>27</v>
      </c>
      <c r="E10" s="22">
        <v>1825000</v>
      </c>
      <c r="F10" s="19">
        <v>7208.75</v>
      </c>
      <c r="G10" s="19">
        <v>4.55</v>
      </c>
      <c r="H10" s="19" t="s">
        <v>18</v>
      </c>
      <c r="J10" s="20"/>
      <c r="K10" s="20"/>
      <c r="L10" s="20"/>
      <c r="M10" s="20"/>
    </row>
    <row r="11" spans="2:13" x14ac:dyDescent="0.2">
      <c r="B11" s="21" t="s">
        <v>28</v>
      </c>
      <c r="C11" s="18" t="s">
        <v>29</v>
      </c>
      <c r="D11" s="18" t="s">
        <v>30</v>
      </c>
      <c r="E11" s="22">
        <v>3000000</v>
      </c>
      <c r="F11" s="19">
        <v>6663</v>
      </c>
      <c r="G11" s="19">
        <v>4.21</v>
      </c>
      <c r="H11" s="19" t="s">
        <v>18</v>
      </c>
      <c r="J11" s="20"/>
      <c r="K11" s="20"/>
      <c r="L11" s="20"/>
      <c r="M11" s="20"/>
    </row>
    <row r="12" spans="2:13" x14ac:dyDescent="0.2">
      <c r="B12" s="21" t="s">
        <v>31</v>
      </c>
      <c r="C12" s="18" t="s">
        <v>32</v>
      </c>
      <c r="D12" s="18" t="s">
        <v>33</v>
      </c>
      <c r="E12" s="22">
        <v>52500</v>
      </c>
      <c r="F12" s="19">
        <v>6271.57</v>
      </c>
      <c r="G12" s="19">
        <v>3.96</v>
      </c>
      <c r="H12" s="19" t="s">
        <v>18</v>
      </c>
      <c r="J12" s="23"/>
      <c r="K12" s="23"/>
      <c r="L12" s="23"/>
      <c r="M12" s="23"/>
    </row>
    <row r="13" spans="2:13" x14ac:dyDescent="0.2">
      <c r="B13" s="21" t="s">
        <v>34</v>
      </c>
      <c r="C13" s="18" t="s">
        <v>35</v>
      </c>
      <c r="D13" s="18" t="s">
        <v>17</v>
      </c>
      <c r="E13" s="22">
        <v>502000</v>
      </c>
      <c r="F13" s="19">
        <v>6044.58</v>
      </c>
      <c r="G13" s="19">
        <v>3.82</v>
      </c>
      <c r="H13" s="19" t="s">
        <v>18</v>
      </c>
      <c r="K13" s="24" t="s">
        <v>36</v>
      </c>
    </row>
    <row r="14" spans="2:13" x14ac:dyDescent="0.2">
      <c r="B14" s="21" t="s">
        <v>37</v>
      </c>
      <c r="C14" s="18" t="s">
        <v>38</v>
      </c>
      <c r="D14" s="18" t="s">
        <v>30</v>
      </c>
      <c r="E14" s="22">
        <v>90000</v>
      </c>
      <c r="F14" s="19">
        <v>4366.3999999999996</v>
      </c>
      <c r="G14" s="19">
        <v>2.76</v>
      </c>
      <c r="H14" s="19" t="s">
        <v>18</v>
      </c>
    </row>
    <row r="15" spans="2:13" x14ac:dyDescent="0.2">
      <c r="B15" s="21" t="s">
        <v>39</v>
      </c>
      <c r="C15" s="18" t="s">
        <v>40</v>
      </c>
      <c r="D15" s="18" t="s">
        <v>41</v>
      </c>
      <c r="E15" s="22">
        <v>209000</v>
      </c>
      <c r="F15" s="19">
        <v>4067.45</v>
      </c>
      <c r="G15" s="19">
        <v>2.57</v>
      </c>
      <c r="H15" s="19" t="s">
        <v>42</v>
      </c>
    </row>
    <row r="16" spans="2:13" x14ac:dyDescent="0.2">
      <c r="B16" s="21" t="s">
        <v>43</v>
      </c>
      <c r="C16" s="18" t="s">
        <v>44</v>
      </c>
      <c r="D16" s="18" t="s">
        <v>45</v>
      </c>
      <c r="E16" s="22">
        <v>88500</v>
      </c>
      <c r="F16" s="19">
        <v>3962.41</v>
      </c>
      <c r="G16" s="19">
        <v>2.5</v>
      </c>
      <c r="H16" s="19" t="s">
        <v>18</v>
      </c>
    </row>
    <row r="17" spans="2:8" x14ac:dyDescent="0.2">
      <c r="B17" s="21" t="s">
        <v>46</v>
      </c>
      <c r="C17" s="18" t="s">
        <v>47</v>
      </c>
      <c r="D17" s="18" t="s">
        <v>21</v>
      </c>
      <c r="E17" s="22">
        <v>240200</v>
      </c>
      <c r="F17" s="19">
        <v>3943.84</v>
      </c>
      <c r="G17" s="19">
        <v>2.4900000000000002</v>
      </c>
      <c r="H17" s="19" t="s">
        <v>48</v>
      </c>
    </row>
    <row r="18" spans="2:8" x14ac:dyDescent="0.2">
      <c r="B18" s="21" t="s">
        <v>49</v>
      </c>
      <c r="C18" s="18" t="s">
        <v>50</v>
      </c>
      <c r="D18" s="18" t="s">
        <v>51</v>
      </c>
      <c r="E18" s="22">
        <v>295000</v>
      </c>
      <c r="F18" s="19">
        <v>3894.3</v>
      </c>
      <c r="G18" s="19">
        <v>2.46</v>
      </c>
      <c r="H18" s="19" t="s">
        <v>42</v>
      </c>
    </row>
    <row r="19" spans="2:8" x14ac:dyDescent="0.2">
      <c r="B19" s="21" t="s">
        <v>52</v>
      </c>
      <c r="C19" s="18" t="s">
        <v>53</v>
      </c>
      <c r="D19" s="18" t="s">
        <v>21</v>
      </c>
      <c r="E19" s="22">
        <v>625000</v>
      </c>
      <c r="F19" s="19">
        <v>3858.13</v>
      </c>
      <c r="G19" s="19">
        <v>2.44</v>
      </c>
      <c r="H19" s="19" t="s">
        <v>18</v>
      </c>
    </row>
    <row r="20" spans="2:8" x14ac:dyDescent="0.2">
      <c r="B20" s="21" t="s">
        <v>54</v>
      </c>
      <c r="C20" s="18" t="s">
        <v>55</v>
      </c>
      <c r="D20" s="18" t="s">
        <v>41</v>
      </c>
      <c r="E20" s="22">
        <v>300000</v>
      </c>
      <c r="F20" s="19">
        <v>3853.35</v>
      </c>
      <c r="G20" s="19">
        <v>2.4300000000000002</v>
      </c>
      <c r="H20" s="19" t="s">
        <v>18</v>
      </c>
    </row>
    <row r="21" spans="2:8" x14ac:dyDescent="0.2">
      <c r="B21" s="21" t="s">
        <v>56</v>
      </c>
      <c r="C21" s="18" t="s">
        <v>57</v>
      </c>
      <c r="D21" s="18" t="s">
        <v>51</v>
      </c>
      <c r="E21" s="22">
        <v>123000</v>
      </c>
      <c r="F21" s="19">
        <v>3785.02</v>
      </c>
      <c r="G21" s="19">
        <v>2.39</v>
      </c>
      <c r="H21" s="19" t="s">
        <v>18</v>
      </c>
    </row>
    <row r="22" spans="2:8" x14ac:dyDescent="0.2">
      <c r="B22" s="21" t="s">
        <v>58</v>
      </c>
      <c r="C22" s="18" t="s">
        <v>59</v>
      </c>
      <c r="D22" s="18" t="s">
        <v>60</v>
      </c>
      <c r="E22" s="22">
        <v>350000</v>
      </c>
      <c r="F22" s="19">
        <v>3518.03</v>
      </c>
      <c r="G22" s="19">
        <v>2.2200000000000002</v>
      </c>
      <c r="H22" s="19" t="s">
        <v>18</v>
      </c>
    </row>
    <row r="23" spans="2:8" x14ac:dyDescent="0.2">
      <c r="B23" s="21" t="s">
        <v>61</v>
      </c>
      <c r="C23" s="18" t="s">
        <v>62</v>
      </c>
      <c r="D23" s="18" t="s">
        <v>63</v>
      </c>
      <c r="E23" s="22">
        <v>109000</v>
      </c>
      <c r="F23" s="19">
        <v>3346.46</v>
      </c>
      <c r="G23" s="19">
        <v>2.11</v>
      </c>
      <c r="H23" s="19" t="s">
        <v>42</v>
      </c>
    </row>
    <row r="24" spans="2:8" x14ac:dyDescent="0.2">
      <c r="B24" s="21" t="s">
        <v>64</v>
      </c>
      <c r="C24" s="18" t="s">
        <v>65</v>
      </c>
      <c r="D24" s="18" t="s">
        <v>41</v>
      </c>
      <c r="E24" s="22">
        <v>750000</v>
      </c>
      <c r="F24" s="19">
        <v>3270.38</v>
      </c>
      <c r="G24" s="19">
        <v>2.0699999999999998</v>
      </c>
      <c r="H24" s="19" t="s">
        <v>18</v>
      </c>
    </row>
    <row r="25" spans="2:8" x14ac:dyDescent="0.2">
      <c r="B25" s="21" t="s">
        <v>66</v>
      </c>
      <c r="C25" s="18" t="s">
        <v>67</v>
      </c>
      <c r="D25" s="18" t="s">
        <v>68</v>
      </c>
      <c r="E25" s="22">
        <v>70000</v>
      </c>
      <c r="F25" s="19">
        <v>3243.59</v>
      </c>
      <c r="G25" s="19">
        <v>2.0499999999999998</v>
      </c>
      <c r="H25" s="19" t="s">
        <v>42</v>
      </c>
    </row>
    <row r="26" spans="2:8" x14ac:dyDescent="0.2">
      <c r="B26" s="21" t="s">
        <v>69</v>
      </c>
      <c r="C26" s="18" t="s">
        <v>70</v>
      </c>
      <c r="D26" s="18" t="s">
        <v>30</v>
      </c>
      <c r="E26" s="22">
        <v>3205110</v>
      </c>
      <c r="F26" s="19">
        <v>3211.84</v>
      </c>
      <c r="G26" s="19">
        <v>2.0299999999999998</v>
      </c>
      <c r="H26" s="19" t="s">
        <v>42</v>
      </c>
    </row>
    <row r="27" spans="2:8" x14ac:dyDescent="0.2">
      <c r="B27" s="21" t="s">
        <v>71</v>
      </c>
      <c r="C27" s="18" t="s">
        <v>72</v>
      </c>
      <c r="D27" s="18" t="s">
        <v>51</v>
      </c>
      <c r="E27" s="22">
        <v>980000</v>
      </c>
      <c r="F27" s="19">
        <v>3147.27</v>
      </c>
      <c r="G27" s="19">
        <v>1.99</v>
      </c>
      <c r="H27" s="19" t="s">
        <v>48</v>
      </c>
    </row>
    <row r="28" spans="2:8" x14ac:dyDescent="0.2">
      <c r="B28" s="21" t="s">
        <v>73</v>
      </c>
      <c r="C28" s="18" t="s">
        <v>74</v>
      </c>
      <c r="D28" s="18" t="s">
        <v>33</v>
      </c>
      <c r="E28" s="22">
        <v>120000</v>
      </c>
      <c r="F28" s="19">
        <v>3102.12</v>
      </c>
      <c r="G28" s="19">
        <v>1.96</v>
      </c>
      <c r="H28" s="19" t="s">
        <v>18</v>
      </c>
    </row>
    <row r="29" spans="2:8" x14ac:dyDescent="0.2">
      <c r="B29" s="21" t="s">
        <v>75</v>
      </c>
      <c r="C29" s="18" t="s">
        <v>76</v>
      </c>
      <c r="D29" s="18" t="s">
        <v>17</v>
      </c>
      <c r="E29" s="22">
        <v>605000</v>
      </c>
      <c r="F29" s="19">
        <v>3090.34</v>
      </c>
      <c r="G29" s="19">
        <v>1.95</v>
      </c>
      <c r="H29" s="19" t="s">
        <v>42</v>
      </c>
    </row>
    <row r="30" spans="2:8" x14ac:dyDescent="0.2">
      <c r="B30" s="21" t="s">
        <v>77</v>
      </c>
      <c r="C30" s="18" t="s">
        <v>78</v>
      </c>
      <c r="D30" s="18" t="s">
        <v>79</v>
      </c>
      <c r="E30" s="22">
        <v>182500</v>
      </c>
      <c r="F30" s="19">
        <v>3085.98</v>
      </c>
      <c r="G30" s="19">
        <v>1.95</v>
      </c>
      <c r="H30" s="19" t="s">
        <v>42</v>
      </c>
    </row>
    <row r="31" spans="2:8" x14ac:dyDescent="0.2">
      <c r="B31" s="21" t="s">
        <v>80</v>
      </c>
      <c r="C31" s="18" t="s">
        <v>81</v>
      </c>
      <c r="D31" s="18" t="s">
        <v>82</v>
      </c>
      <c r="E31" s="22">
        <v>7500</v>
      </c>
      <c r="F31" s="19">
        <v>3038.7</v>
      </c>
      <c r="G31" s="19">
        <v>1.92</v>
      </c>
      <c r="H31" s="19" t="s">
        <v>42</v>
      </c>
    </row>
    <row r="32" spans="2:8" x14ac:dyDescent="0.2">
      <c r="B32" s="21" t="s">
        <v>83</v>
      </c>
      <c r="C32" s="18" t="s">
        <v>84</v>
      </c>
      <c r="D32" s="18" t="s">
        <v>85</v>
      </c>
      <c r="E32" s="22">
        <v>2125000</v>
      </c>
      <c r="F32" s="19">
        <v>2520.04</v>
      </c>
      <c r="G32" s="19">
        <v>1.59</v>
      </c>
      <c r="H32" s="19" t="s">
        <v>18</v>
      </c>
    </row>
    <row r="33" spans="2:8" x14ac:dyDescent="0.2">
      <c r="B33" s="21" t="s">
        <v>86</v>
      </c>
      <c r="C33" s="18" t="s">
        <v>87</v>
      </c>
      <c r="D33" s="18" t="s">
        <v>88</v>
      </c>
      <c r="E33" s="22">
        <v>770000</v>
      </c>
      <c r="F33" s="19">
        <v>2482.48</v>
      </c>
      <c r="G33" s="19">
        <v>1.57</v>
      </c>
      <c r="H33" s="19" t="s">
        <v>48</v>
      </c>
    </row>
    <row r="34" spans="2:8" x14ac:dyDescent="0.2">
      <c r="B34" s="21" t="s">
        <v>89</v>
      </c>
      <c r="C34" s="18" t="s">
        <v>90</v>
      </c>
      <c r="D34" s="18" t="s">
        <v>30</v>
      </c>
      <c r="E34" s="22">
        <v>1500000</v>
      </c>
      <c r="F34" s="19">
        <v>2382</v>
      </c>
      <c r="G34" s="19">
        <v>1.5</v>
      </c>
      <c r="H34" s="19" t="s">
        <v>42</v>
      </c>
    </row>
    <row r="35" spans="2:8" x14ac:dyDescent="0.2">
      <c r="B35" s="21" t="s">
        <v>91</v>
      </c>
      <c r="C35" s="18" t="s">
        <v>92</v>
      </c>
      <c r="D35" s="18" t="s">
        <v>79</v>
      </c>
      <c r="E35" s="22">
        <v>237000</v>
      </c>
      <c r="F35" s="19">
        <v>2365.5</v>
      </c>
      <c r="G35" s="19">
        <v>1.49</v>
      </c>
      <c r="H35" s="19" t="s">
        <v>42</v>
      </c>
    </row>
    <row r="36" spans="2:8" x14ac:dyDescent="0.2">
      <c r="B36" s="21" t="s">
        <v>93</v>
      </c>
      <c r="C36" s="18" t="s">
        <v>94</v>
      </c>
      <c r="D36" s="18" t="s">
        <v>21</v>
      </c>
      <c r="E36" s="22">
        <v>300000</v>
      </c>
      <c r="F36" s="19">
        <v>2290.0500000000002</v>
      </c>
      <c r="G36" s="19">
        <v>1.45</v>
      </c>
      <c r="H36" s="19" t="s">
        <v>48</v>
      </c>
    </row>
    <row r="37" spans="2:8" x14ac:dyDescent="0.2">
      <c r="B37" s="21" t="s">
        <v>95</v>
      </c>
      <c r="C37" s="18" t="s">
        <v>96</v>
      </c>
      <c r="D37" s="18" t="s">
        <v>97</v>
      </c>
      <c r="E37" s="22">
        <v>700000</v>
      </c>
      <c r="F37" s="19">
        <v>2234.75</v>
      </c>
      <c r="G37" s="19">
        <v>1.41</v>
      </c>
      <c r="H37" s="19" t="s">
        <v>48</v>
      </c>
    </row>
    <row r="38" spans="2:8" x14ac:dyDescent="0.2">
      <c r="B38" s="21" t="s">
        <v>98</v>
      </c>
      <c r="C38" s="18" t="s">
        <v>99</v>
      </c>
      <c r="D38" s="18" t="s">
        <v>100</v>
      </c>
      <c r="E38" s="22">
        <v>133000</v>
      </c>
      <c r="F38" s="19">
        <v>2186.9899999999998</v>
      </c>
      <c r="G38" s="19">
        <v>1.38</v>
      </c>
      <c r="H38" s="19" t="s">
        <v>48</v>
      </c>
    </row>
    <row r="39" spans="2:8" x14ac:dyDescent="0.2">
      <c r="B39" s="21" t="s">
        <v>101</v>
      </c>
      <c r="C39" s="18" t="s">
        <v>102</v>
      </c>
      <c r="D39" s="18" t="s">
        <v>30</v>
      </c>
      <c r="E39" s="22">
        <v>545000</v>
      </c>
      <c r="F39" s="19">
        <v>2075.09</v>
      </c>
      <c r="G39" s="19">
        <v>1.31</v>
      </c>
      <c r="H39" s="19" t="s">
        <v>48</v>
      </c>
    </row>
    <row r="40" spans="2:8" x14ac:dyDescent="0.2">
      <c r="B40" s="21" t="s">
        <v>103</v>
      </c>
      <c r="C40" s="18" t="s">
        <v>104</v>
      </c>
      <c r="D40" s="18" t="s">
        <v>79</v>
      </c>
      <c r="E40" s="22">
        <v>135000</v>
      </c>
      <c r="F40" s="19">
        <v>1931.18</v>
      </c>
      <c r="G40" s="19">
        <v>1.22</v>
      </c>
      <c r="H40" s="19" t="s">
        <v>18</v>
      </c>
    </row>
    <row r="41" spans="2:8" x14ac:dyDescent="0.2">
      <c r="B41" s="21" t="s">
        <v>105</v>
      </c>
      <c r="C41" s="18" t="s">
        <v>106</v>
      </c>
      <c r="D41" s="18" t="s">
        <v>33</v>
      </c>
      <c r="E41" s="22">
        <v>310000</v>
      </c>
      <c r="F41" s="19">
        <v>1924.02</v>
      </c>
      <c r="G41" s="19">
        <v>1.22</v>
      </c>
      <c r="H41" s="19" t="s">
        <v>18</v>
      </c>
    </row>
    <row r="42" spans="2:8" x14ac:dyDescent="0.2">
      <c r="B42" s="21" t="s">
        <v>107</v>
      </c>
      <c r="C42" s="18" t="s">
        <v>108</v>
      </c>
      <c r="D42" s="18" t="s">
        <v>109</v>
      </c>
      <c r="E42" s="22">
        <v>145000</v>
      </c>
      <c r="F42" s="19">
        <v>1915.23</v>
      </c>
      <c r="G42" s="19">
        <v>1.21</v>
      </c>
      <c r="H42" s="19" t="s">
        <v>48</v>
      </c>
    </row>
    <row r="43" spans="2:8" x14ac:dyDescent="0.2">
      <c r="B43" s="21" t="s">
        <v>110</v>
      </c>
      <c r="C43" s="18" t="s">
        <v>111</v>
      </c>
      <c r="D43" s="18" t="s">
        <v>97</v>
      </c>
      <c r="E43" s="22">
        <v>275000</v>
      </c>
      <c r="F43" s="19">
        <v>1878.39</v>
      </c>
      <c r="G43" s="19">
        <v>1.19</v>
      </c>
      <c r="H43" s="19" t="s">
        <v>48</v>
      </c>
    </row>
    <row r="44" spans="2:8" x14ac:dyDescent="0.2">
      <c r="B44" s="21" t="s">
        <v>112</v>
      </c>
      <c r="C44" s="18" t="s">
        <v>113</v>
      </c>
      <c r="D44" s="18" t="s">
        <v>21</v>
      </c>
      <c r="E44" s="22">
        <v>480000</v>
      </c>
      <c r="F44" s="19">
        <v>1748.64</v>
      </c>
      <c r="G44" s="19">
        <v>1.1000000000000001</v>
      </c>
      <c r="H44" s="19" t="s">
        <v>18</v>
      </c>
    </row>
    <row r="45" spans="2:8" x14ac:dyDescent="0.2">
      <c r="B45" s="21" t="s">
        <v>114</v>
      </c>
      <c r="C45" s="18" t="s">
        <v>115</v>
      </c>
      <c r="D45" s="18" t="s">
        <v>68</v>
      </c>
      <c r="E45" s="22">
        <v>80000</v>
      </c>
      <c r="F45" s="19">
        <v>1735.32</v>
      </c>
      <c r="G45" s="19">
        <v>1.1000000000000001</v>
      </c>
      <c r="H45" s="19" t="s">
        <v>48</v>
      </c>
    </row>
    <row r="46" spans="2:8" x14ac:dyDescent="0.2">
      <c r="B46" s="21" t="s">
        <v>116</v>
      </c>
      <c r="C46" s="18" t="s">
        <v>117</v>
      </c>
      <c r="D46" s="18" t="s">
        <v>30</v>
      </c>
      <c r="E46" s="22">
        <v>175000</v>
      </c>
      <c r="F46" s="19">
        <v>1475.51</v>
      </c>
      <c r="G46" s="19">
        <v>0.93</v>
      </c>
      <c r="H46" s="19" t="s">
        <v>48</v>
      </c>
    </row>
    <row r="47" spans="2:8" x14ac:dyDescent="0.2">
      <c r="B47" s="21" t="s">
        <v>118</v>
      </c>
      <c r="C47" s="18" t="s">
        <v>119</v>
      </c>
      <c r="D47" s="18" t="s">
        <v>120</v>
      </c>
      <c r="E47" s="22">
        <v>158000</v>
      </c>
      <c r="F47" s="19">
        <v>1428.24</v>
      </c>
      <c r="G47" s="19">
        <v>0.9</v>
      </c>
      <c r="H47" s="19" t="s">
        <v>48</v>
      </c>
    </row>
    <row r="48" spans="2:8" x14ac:dyDescent="0.2">
      <c r="B48" s="21" t="s">
        <v>121</v>
      </c>
      <c r="C48" s="18" t="s">
        <v>122</v>
      </c>
      <c r="D48" s="18" t="s">
        <v>30</v>
      </c>
      <c r="E48" s="22">
        <v>222500</v>
      </c>
      <c r="F48" s="19">
        <v>1164.1199999999999</v>
      </c>
      <c r="G48" s="19">
        <v>0.74</v>
      </c>
      <c r="H48" s="19" t="s">
        <v>48</v>
      </c>
    </row>
    <row r="49" spans="2:8" x14ac:dyDescent="0.2">
      <c r="B49" s="21" t="s">
        <v>123</v>
      </c>
      <c r="C49" s="18" t="s">
        <v>124</v>
      </c>
      <c r="D49" s="18" t="s">
        <v>79</v>
      </c>
      <c r="E49" s="22">
        <v>250000</v>
      </c>
      <c r="F49" s="19">
        <v>1129.25</v>
      </c>
      <c r="G49" s="19">
        <v>0.71</v>
      </c>
      <c r="H49" s="19" t="s">
        <v>48</v>
      </c>
    </row>
    <row r="50" spans="2:8" x14ac:dyDescent="0.2">
      <c r="B50" s="21" t="s">
        <v>125</v>
      </c>
      <c r="C50" s="18" t="s">
        <v>126</v>
      </c>
      <c r="D50" s="18" t="s">
        <v>51</v>
      </c>
      <c r="E50" s="22">
        <v>230000</v>
      </c>
      <c r="F50" s="19">
        <v>695.87</v>
      </c>
      <c r="G50" s="19">
        <v>0.44</v>
      </c>
      <c r="H50" s="19" t="s">
        <v>48</v>
      </c>
    </row>
    <row r="51" spans="2:8" x14ac:dyDescent="0.2">
      <c r="B51" s="21" t="s">
        <v>127</v>
      </c>
      <c r="C51" s="18" t="s">
        <v>128</v>
      </c>
      <c r="D51" s="18" t="s">
        <v>97</v>
      </c>
      <c r="E51" s="22">
        <v>182500</v>
      </c>
      <c r="F51" s="19">
        <v>298.95</v>
      </c>
      <c r="G51" s="19">
        <v>0.19</v>
      </c>
      <c r="H51" s="19" t="s">
        <v>42</v>
      </c>
    </row>
    <row r="52" spans="2:8" x14ac:dyDescent="0.2">
      <c r="B52" s="25" t="s">
        <v>129</v>
      </c>
      <c r="C52" s="26"/>
      <c r="D52" s="26"/>
      <c r="E52" s="26"/>
      <c r="F52" s="27">
        <f>SUM(F7:F51)</f>
        <v>150532.36000000002</v>
      </c>
      <c r="G52" s="27">
        <f>SUM(G7:G51)</f>
        <v>95.079999999999956</v>
      </c>
      <c r="H52" s="27"/>
    </row>
    <row r="53" spans="2:8" x14ac:dyDescent="0.2">
      <c r="B53" s="28" t="s">
        <v>130</v>
      </c>
      <c r="C53" s="28"/>
      <c r="D53" s="28"/>
      <c r="E53" s="28"/>
      <c r="F53" s="29">
        <f>F52</f>
        <v>150532.36000000002</v>
      </c>
      <c r="G53" s="29">
        <f>G52</f>
        <v>95.079999999999956</v>
      </c>
      <c r="H53" s="29"/>
    </row>
    <row r="54" spans="2:8" x14ac:dyDescent="0.2">
      <c r="B54" s="30" t="s">
        <v>131</v>
      </c>
      <c r="C54" s="31"/>
      <c r="D54" s="31"/>
      <c r="E54" s="31"/>
      <c r="F54" s="32"/>
      <c r="G54" s="32"/>
      <c r="H54" s="32"/>
    </row>
    <row r="55" spans="2:8" x14ac:dyDescent="0.2">
      <c r="B55" s="21" t="s">
        <v>131</v>
      </c>
      <c r="C55" s="18"/>
      <c r="D55" s="18"/>
      <c r="E55" s="18"/>
      <c r="F55" s="19">
        <v>8245.8799999999992</v>
      </c>
      <c r="G55" s="19">
        <v>5.21</v>
      </c>
      <c r="H55" s="19"/>
    </row>
    <row r="56" spans="2:8" x14ac:dyDescent="0.2">
      <c r="B56" s="25" t="s">
        <v>129</v>
      </c>
      <c r="C56" s="26"/>
      <c r="D56" s="26"/>
      <c r="E56" s="26"/>
      <c r="F56" s="27">
        <f>SUM(F54:F55)</f>
        <v>8245.8799999999992</v>
      </c>
      <c r="G56" s="27">
        <f>SUM(G54:G55)</f>
        <v>5.21</v>
      </c>
      <c r="H56" s="27"/>
    </row>
    <row r="57" spans="2:8" x14ac:dyDescent="0.2">
      <c r="B57" s="33" t="s">
        <v>130</v>
      </c>
      <c r="C57" s="33"/>
      <c r="D57" s="33"/>
      <c r="E57" s="33"/>
      <c r="F57" s="34">
        <f>F56</f>
        <v>8245.8799999999992</v>
      </c>
      <c r="G57" s="34">
        <f>G56</f>
        <v>5.21</v>
      </c>
      <c r="H57" s="34"/>
    </row>
    <row r="58" spans="2:8" x14ac:dyDescent="0.2">
      <c r="B58" s="35" t="s">
        <v>132</v>
      </c>
      <c r="C58" s="35"/>
      <c r="D58" s="35"/>
      <c r="E58" s="35"/>
      <c r="F58" s="36">
        <f>F59-(+F53+F57)</f>
        <v>-495.31000000002678</v>
      </c>
      <c r="G58" s="36">
        <f>G59-(+G53+G57)</f>
        <v>-0.28999999999994941</v>
      </c>
      <c r="H58" s="36"/>
    </row>
    <row r="59" spans="2:8" x14ac:dyDescent="0.2">
      <c r="B59" s="35" t="s">
        <v>133</v>
      </c>
      <c r="C59" s="35"/>
      <c r="D59" s="35"/>
      <c r="E59" s="35"/>
      <c r="F59" s="36">
        <v>158282.93</v>
      </c>
      <c r="G59" s="36">
        <v>100</v>
      </c>
      <c r="H59" s="36"/>
    </row>
    <row r="61" spans="2:8" ht="12.75" thickBot="1" x14ac:dyDescent="0.25">
      <c r="B61" s="37"/>
    </row>
    <row r="62" spans="2:8" ht="13.5" thickTop="1" thickBot="1" x14ac:dyDescent="0.25">
      <c r="B62" s="39" t="s">
        <v>134</v>
      </c>
      <c r="C62" s="40" t="s">
        <v>135</v>
      </c>
    </row>
    <row r="63" spans="2:8" ht="12.75" thickTop="1" x14ac:dyDescent="0.2"/>
  </sheetData>
  <mergeCells count="5">
    <mergeCell ref="B1:G1"/>
    <mergeCell ref="J5:J12"/>
    <mergeCell ref="K5:K12"/>
    <mergeCell ref="L5:L12"/>
    <mergeCell ref="M5:M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2025-03-06 16:41:28</KDate>
  <Classification>MIS Internal</Classification>
  <Subclassification/>
  <HostName>MUMCMP01323</HostName>
  <Domain_User>CANARAROBECOMF/628</Domain_User>
  <IPAdd>192.9.198.194</IPAdd>
  <FilePath>Book5</FilePath>
  <KID>109819A0F0A5638768760885050809</KID>
  <UniqueName/>
  <Suggested/>
  <Justification/>
</Klassify>
</file>

<file path=customXml/itemProps1.xml><?xml version="1.0" encoding="utf-8"?>
<ds:datastoreItem xmlns:ds="http://schemas.openxmlformats.org/officeDocument/2006/customXml" ds:itemID="{FB2148EA-0D91-4B91-BE31-CE925259AE8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keywords>MIS Internal</cp:keywords>
  <cp:lastModifiedBy>Ruchi Kanabar</cp:lastModifiedBy>
  <dcterms:created xsi:type="dcterms:W3CDTF">2025-03-06T11:11:27Z</dcterms:created>
  <dcterms:modified xsi:type="dcterms:W3CDTF">2025-03-06T11:11:28Z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109819A0F0A5638768760885050809</vt:lpwstr>
  </property>
</Properties>
</file>