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E320ADD8-4AD1-49E9-83B6-6356E00876D0}" xr6:coauthVersionLast="47" xr6:coauthVersionMax="47" xr10:uidLastSave="{00000000-0000-0000-0000-000000000000}"/>
  <bookViews>
    <workbookView xWindow="-120" yWindow="-120" windowWidth="20730" windowHeight="11040" xr2:uid="{D9937469-2713-4510-893E-0B7DBD64AB07}"/>
  </bookViews>
  <sheets>
    <sheet name="D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23" i="1" s="1"/>
  <c r="F21" i="1"/>
  <c r="F22" i="1" s="1"/>
  <c r="F23" i="1" s="1"/>
  <c r="G18" i="1"/>
  <c r="F18" i="1"/>
  <c r="G15" i="1"/>
  <c r="F1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<sst xmlns="http://schemas.openxmlformats.org/spreadsheetml/2006/main" count="67" uniqueCount="55">
  <si>
    <t>CANARA ROBECO DYNAMIC BOND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</si>
  <si>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</si>
  <si>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</si>
  <si>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</si>
  <si>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</si>
  <si>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</si>
  <si>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</si>
  <si>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</si>
  <si>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</si>
  <si>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</si>
  <si>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</si>
  <si>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</si>
  <si>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</si>
  <si>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</si>
  <si>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</si>
  <si>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</si>
  <si>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</si>
  <si>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</si>
  <si>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</si>
  <si>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7.34% GOI 2064 (22-APR-2064)</t>
  </si>
  <si>
    <t>IN0020240035</t>
  </si>
  <si>
    <t>Sovereign</t>
  </si>
  <si>
    <t>Interest Rate Risk ↓</t>
  </si>
  <si>
    <t>7.30% GOI 2053 (19-JUN-2053)</t>
  </si>
  <si>
    <t>IN0020230051</t>
  </si>
  <si>
    <t>Relatively Low (Class I)</t>
  </si>
  <si>
    <t>6.92% GOI 2039 (18-NOV-2039)</t>
  </si>
  <si>
    <t>IN0020240134</t>
  </si>
  <si>
    <t>7.18% GOI 2037 (24-JUL-2037)</t>
  </si>
  <si>
    <t>IN0020230077</t>
  </si>
  <si>
    <t>Moderate 
(Class II)</t>
  </si>
  <si>
    <t>7.23% GOI 2039 (15-APR-2039)</t>
  </si>
  <si>
    <t>IN0020240027</t>
  </si>
  <si>
    <t>7.38% GOI 20-JUN-27</t>
  </si>
  <si>
    <t>IN0020220037</t>
  </si>
  <si>
    <t>Relatively High (Class III)</t>
  </si>
  <si>
    <t>B-III</t>
  </si>
  <si>
    <t>7.17% GOI 2030 (17-APR-2030)</t>
  </si>
  <si>
    <t>IN0020230036</t>
  </si>
  <si>
    <t>6.68% INDIA GOVERNMENT 17-SEP-31</t>
  </si>
  <si>
    <t>IN0020170042</t>
  </si>
  <si>
    <t>Benchmark: CRISIL Dynamic Bond A-III Index</t>
  </si>
  <si>
    <t>7.10% GOI 2034 (08-APR-2034)</t>
  </si>
  <si>
    <t>IN0020240019</t>
  </si>
  <si>
    <t>Total</t>
  </si>
  <si>
    <t>Alternative Investment Fund</t>
  </si>
  <si>
    <t>CORPORATE DEBT MARKET DEVELOPMENT FUND CLASS A2</t>
  </si>
  <si>
    <t>INF0RQ622028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</si>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</sst>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164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3" fillId="3" borderId="0" xfId="1" applyFont="1" applyFill="1"/>
    <xf numFmtId="164" fontId="3" fillId="3" borderId="0" xfId="1" applyFont="1" applyFill="1" applyAlignment="1"/>
    <xf numFmtId="0" fontId="3" fillId="3" borderId="14" xfId="0" applyFont="1" applyFill="1" applyBorder="1"/>
    <xf numFmtId="3" fontId="3" fillId="3" borderId="14" xfId="0" applyNumberFormat="1" applyFont="1" applyFill="1" applyBorder="1"/>
    <xf numFmtId="4" fontId="3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3" borderId="11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6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1640-80C4-4412-B9B3-37ACD1B90F3E}">
  <dimension ref="B1:R33"/>
  <sheetViews>
    <sheetView tabSelected="1" topLeftCell="D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425781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24" x14ac:dyDescent="0.2">
      <c r="B6" s="23" t="s">
        <v>19</v>
      </c>
      <c r="C6" s="23" t="s">
        <v>20</v>
      </c>
      <c r="D6" s="23" t="s">
        <v>21</v>
      </c>
      <c r="E6" s="24">
        <v>3750000</v>
      </c>
      <c r="F6" s="25">
        <v>3841.79</v>
      </c>
      <c r="G6" s="25">
        <v>31.19</v>
      </c>
      <c r="H6" s="25">
        <v>7.28</v>
      </c>
      <c r="J6" s="26"/>
      <c r="K6" s="26"/>
      <c r="L6" s="26"/>
      <c r="M6" s="26"/>
      <c r="O6" s="27" t="s">
        <v>22</v>
      </c>
      <c r="P6" s="28"/>
      <c r="Q6" s="28"/>
      <c r="R6" s="28"/>
    </row>
    <row r="7" spans="2:18" x14ac:dyDescent="0.2">
      <c r="B7" s="23" t="s">
        <v>23</v>
      </c>
      <c r="C7" s="23" t="s">
        <v>24</v>
      </c>
      <c r="D7" s="23" t="s">
        <v>21</v>
      </c>
      <c r="E7" s="24">
        <v>2650000</v>
      </c>
      <c r="F7" s="25">
        <v>2706.69</v>
      </c>
      <c r="G7" s="25">
        <v>21.97</v>
      </c>
      <c r="H7" s="25">
        <v>7.25</v>
      </c>
      <c r="J7" s="26"/>
      <c r="K7" s="26"/>
      <c r="L7" s="26"/>
      <c r="M7" s="26"/>
      <c r="O7" s="29" t="s">
        <v>25</v>
      </c>
      <c r="P7" s="30"/>
      <c r="Q7" s="30"/>
      <c r="R7" s="30"/>
    </row>
    <row r="8" spans="2:18" x14ac:dyDescent="0.2">
      <c r="B8" s="23" t="s">
        <v>26</v>
      </c>
      <c r="C8" s="23" t="s">
        <v>27</v>
      </c>
      <c r="D8" s="23" t="s">
        <v>21</v>
      </c>
      <c r="E8" s="24">
        <v>2250000</v>
      </c>
      <c r="F8" s="25">
        <v>2253.65</v>
      </c>
      <c r="G8" s="25">
        <v>18.29</v>
      </c>
      <c r="H8" s="25">
        <v>7.02</v>
      </c>
      <c r="J8" s="26"/>
      <c r="K8" s="26"/>
      <c r="L8" s="26"/>
      <c r="M8" s="26"/>
      <c r="O8" s="31"/>
      <c r="P8" s="32"/>
      <c r="Q8" s="32"/>
      <c r="R8" s="32"/>
    </row>
    <row r="9" spans="2:18" x14ac:dyDescent="0.2">
      <c r="B9" s="23" t="s">
        <v>28</v>
      </c>
      <c r="C9" s="23" t="s">
        <v>29</v>
      </c>
      <c r="D9" s="23" t="s">
        <v>21</v>
      </c>
      <c r="E9" s="24">
        <v>1821400</v>
      </c>
      <c r="F9" s="25">
        <v>1861.23</v>
      </c>
      <c r="G9" s="25">
        <v>15.11</v>
      </c>
      <c r="H9" s="25">
        <v>7.03</v>
      </c>
      <c r="J9" s="26"/>
      <c r="K9" s="26"/>
      <c r="L9" s="26"/>
      <c r="M9" s="26"/>
      <c r="O9" s="29" t="s">
        <v>30</v>
      </c>
      <c r="P9" s="30"/>
      <c r="Q9" s="30"/>
      <c r="R9" s="30"/>
    </row>
    <row r="10" spans="2:18" x14ac:dyDescent="0.2">
      <c r="B10" s="23" t="s">
        <v>31</v>
      </c>
      <c r="C10" s="23" t="s">
        <v>32</v>
      </c>
      <c r="D10" s="23" t="s">
        <v>21</v>
      </c>
      <c r="E10" s="24">
        <v>600000</v>
      </c>
      <c r="F10" s="25">
        <v>616.89</v>
      </c>
      <c r="G10" s="25">
        <v>5.01</v>
      </c>
      <c r="H10" s="25">
        <v>7.03</v>
      </c>
      <c r="J10" s="26"/>
      <c r="K10" s="26"/>
      <c r="L10" s="26"/>
      <c r="M10" s="26"/>
      <c r="O10" s="31"/>
      <c r="P10" s="32"/>
      <c r="Q10" s="32"/>
      <c r="R10" s="32"/>
    </row>
    <row r="11" spans="2:18" x14ac:dyDescent="0.2">
      <c r="B11" s="23" t="s">
        <v>33</v>
      </c>
      <c r="C11" s="23" t="s">
        <v>34</v>
      </c>
      <c r="D11" s="23" t="s">
        <v>21</v>
      </c>
      <c r="E11" s="24">
        <v>249900</v>
      </c>
      <c r="F11" s="25">
        <v>254.14</v>
      </c>
      <c r="G11" s="25">
        <v>2.06</v>
      </c>
      <c r="H11" s="25">
        <v>6.68</v>
      </c>
      <c r="J11" s="26"/>
      <c r="K11" s="26"/>
      <c r="L11" s="26"/>
      <c r="M11" s="26"/>
      <c r="O11" s="29" t="s">
        <v>35</v>
      </c>
      <c r="P11" s="30"/>
      <c r="Q11" s="33" t="s">
        <v>36</v>
      </c>
      <c r="R11" s="30"/>
    </row>
    <row r="12" spans="2:18" x14ac:dyDescent="0.2">
      <c r="B12" s="23" t="s">
        <v>37</v>
      </c>
      <c r="C12" s="23" t="s">
        <v>38</v>
      </c>
      <c r="D12" s="23" t="s">
        <v>21</v>
      </c>
      <c r="E12" s="24">
        <v>71500</v>
      </c>
      <c r="F12" s="25">
        <v>73</v>
      </c>
      <c r="G12" s="25">
        <v>0.59</v>
      </c>
      <c r="H12" s="25">
        <v>6.79</v>
      </c>
      <c r="J12" s="34"/>
      <c r="K12" s="34"/>
      <c r="L12" s="34"/>
      <c r="M12" s="34"/>
      <c r="O12" s="31"/>
      <c r="P12" s="32"/>
      <c r="Q12" s="35"/>
      <c r="R12" s="32"/>
    </row>
    <row r="13" spans="2:18" x14ac:dyDescent="0.2">
      <c r="B13" s="23" t="s">
        <v>39</v>
      </c>
      <c r="C13" s="23" t="s">
        <v>40</v>
      </c>
      <c r="D13" s="23" t="s">
        <v>21</v>
      </c>
      <c r="E13" s="24">
        <v>23200</v>
      </c>
      <c r="F13" s="25">
        <v>23.13</v>
      </c>
      <c r="G13" s="25">
        <v>0.19</v>
      </c>
      <c r="H13" s="25">
        <v>6.85</v>
      </c>
      <c r="J13" s="36"/>
      <c r="K13" s="37" t="s">
        <v>41</v>
      </c>
      <c r="L13" s="36"/>
      <c r="M13" s="36"/>
    </row>
    <row r="14" spans="2:18" x14ac:dyDescent="0.2">
      <c r="B14" s="38" t="s">
        <v>42</v>
      </c>
      <c r="C14" s="38" t="s">
        <v>43</v>
      </c>
      <c r="D14" s="38" t="s">
        <v>21</v>
      </c>
      <c r="E14" s="39">
        <v>5300</v>
      </c>
      <c r="F14" s="40">
        <v>5.41</v>
      </c>
      <c r="G14" s="40">
        <v>0.04</v>
      </c>
      <c r="H14" s="40">
        <v>6.9</v>
      </c>
    </row>
    <row r="15" spans="2:18" x14ac:dyDescent="0.2">
      <c r="B15" s="41" t="s">
        <v>44</v>
      </c>
      <c r="C15" s="41"/>
      <c r="D15" s="41"/>
      <c r="E15" s="41"/>
      <c r="F15" s="42">
        <f>SUM(F6:F14)</f>
        <v>11635.929999999997</v>
      </c>
      <c r="G15" s="42">
        <f>SUM(G6:G14)</f>
        <v>94.45</v>
      </c>
      <c r="H15" s="42"/>
      <c r="I15" s="43"/>
    </row>
    <row r="16" spans="2:18" x14ac:dyDescent="0.2">
      <c r="B16" s="44" t="s">
        <v>45</v>
      </c>
      <c r="C16" s="23"/>
      <c r="D16" s="23"/>
      <c r="E16" s="23"/>
      <c r="F16" s="25"/>
      <c r="G16" s="25"/>
      <c r="H16" s="25"/>
    </row>
    <row r="17" spans="2:9" x14ac:dyDescent="0.2">
      <c r="B17" s="38" t="s">
        <v>46</v>
      </c>
      <c r="C17" s="38" t="s">
        <v>47</v>
      </c>
      <c r="D17" s="38" t="s">
        <v>45</v>
      </c>
      <c r="E17" s="39">
        <v>311.14699999999999</v>
      </c>
      <c r="F17" s="40">
        <v>34.130000000000003</v>
      </c>
      <c r="G17" s="40">
        <v>0.28000000000000003</v>
      </c>
      <c r="H17" s="40">
        <v>6.52</v>
      </c>
    </row>
    <row r="18" spans="2:9" x14ac:dyDescent="0.2">
      <c r="B18" s="41" t="s">
        <v>44</v>
      </c>
      <c r="C18" s="41"/>
      <c r="D18" s="41"/>
      <c r="E18" s="41"/>
      <c r="F18" s="42">
        <f>SUM(F17:F17)</f>
        <v>34.130000000000003</v>
      </c>
      <c r="G18" s="42">
        <f>SUM(G17:G17)</f>
        <v>0.28000000000000003</v>
      </c>
      <c r="H18" s="42"/>
      <c r="I18" s="43"/>
    </row>
    <row r="19" spans="2:9" x14ac:dyDescent="0.2">
      <c r="B19" s="44" t="s">
        <v>48</v>
      </c>
      <c r="C19" s="23"/>
      <c r="D19" s="23"/>
      <c r="E19" s="23"/>
      <c r="F19" s="25"/>
      <c r="G19" s="25"/>
      <c r="H19" s="25"/>
    </row>
    <row r="20" spans="2:9" x14ac:dyDescent="0.2">
      <c r="B20" s="23" t="s">
        <v>48</v>
      </c>
      <c r="C20" s="23"/>
      <c r="D20" s="23"/>
      <c r="E20" s="23"/>
      <c r="F20" s="25">
        <v>385.36</v>
      </c>
      <c r="G20" s="25">
        <v>3.13</v>
      </c>
      <c r="H20" s="25"/>
    </row>
    <row r="21" spans="2:9" x14ac:dyDescent="0.2">
      <c r="B21" s="45" t="s">
        <v>49</v>
      </c>
      <c r="C21" s="45"/>
      <c r="D21" s="45"/>
      <c r="E21" s="45"/>
      <c r="F21" s="46">
        <f>SUM(F19:F20)</f>
        <v>385.36</v>
      </c>
      <c r="G21" s="46">
        <f>SUM(G19:G20)</f>
        <v>3.13</v>
      </c>
      <c r="H21" s="47"/>
      <c r="I21" s="43"/>
    </row>
    <row r="22" spans="2:9" x14ac:dyDescent="0.2">
      <c r="B22" s="48" t="s">
        <v>44</v>
      </c>
      <c r="C22" s="48"/>
      <c r="D22" s="48"/>
      <c r="E22" s="48"/>
      <c r="F22" s="49">
        <f>F21</f>
        <v>385.36</v>
      </c>
      <c r="G22" s="49">
        <f>G21</f>
        <v>3.13</v>
      </c>
      <c r="H22" s="49"/>
      <c r="I22" s="43"/>
    </row>
    <row r="23" spans="2:9" x14ac:dyDescent="0.2">
      <c r="B23" s="50" t="s">
        <v>50</v>
      </c>
      <c r="C23" s="50"/>
      <c r="D23" s="50"/>
      <c r="E23" s="50"/>
      <c r="F23" s="51">
        <f>F24-(+F15+F18+F22)</f>
        <v>263.63000000000284</v>
      </c>
      <c r="G23" s="51">
        <f>G24-(+G15+G18+G22)</f>
        <v>2.1400000000000006</v>
      </c>
      <c r="H23" s="51"/>
      <c r="I23" s="43"/>
    </row>
    <row r="24" spans="2:9" x14ac:dyDescent="0.2">
      <c r="B24" s="50" t="s">
        <v>51</v>
      </c>
      <c r="C24" s="50"/>
      <c r="D24" s="50"/>
      <c r="E24" s="50"/>
      <c r="F24" s="51">
        <v>12319.05</v>
      </c>
      <c r="G24" s="51">
        <v>100</v>
      </c>
      <c r="H24" s="51"/>
      <c r="I24" s="43"/>
    </row>
    <row r="26" spans="2:9" x14ac:dyDescent="0.2">
      <c r="B26" s="43"/>
    </row>
    <row r="27" spans="2:9" ht="12.75" thickBot="1" x14ac:dyDescent="0.25"/>
    <row r="28" spans="2:9" ht="13.5" thickTop="1" thickBot="1" x14ac:dyDescent="0.25">
      <c r="B28" s="52" t="s">
        <v>52</v>
      </c>
      <c r="C28" s="53">
        <v>10.0716</v>
      </c>
    </row>
    <row r="29" spans="2:9" ht="13.5" thickTop="1" thickBot="1" x14ac:dyDescent="0.25"/>
    <row r="30" spans="2:9" ht="13.5" thickTop="1" thickBot="1" x14ac:dyDescent="0.25">
      <c r="B30" s="52" t="s">
        <v>53</v>
      </c>
      <c r="C30" s="54">
        <v>7.0999999999999994E-2</v>
      </c>
    </row>
    <row r="31" spans="2:9" ht="13.5" thickTop="1" thickBot="1" x14ac:dyDescent="0.25"/>
    <row r="32" spans="2:9" ht="13.5" thickTop="1" thickBot="1" x14ac:dyDescent="0.25">
      <c r="B32" s="52" t="s">
        <v>54</v>
      </c>
      <c r="C32" s="53">
        <v>10.511100000000001</v>
      </c>
    </row>
    <row r="33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16:43:37</KDate>
  <Classification>MIS Internal</Classification>
  <Subclassification/>
  <HostName>MUMCMP01323</HostName>
  <Domain_User>CANARAROBECOMF/628</Domain_User>
  <IPAdd>192.9.198.194</IPAdd>
  <FilePath>Book15</FilePath>
  <KID>109819A0F0A5638768762173570920</KID>
  <UniqueName/>
  <Suggested/>
  <Justification/>
</Klassify>
</file>

<file path=customXml/itemProps1.xml><?xml version="1.0" encoding="utf-8"?>
<ds:datastoreItem xmlns:ds="http://schemas.openxmlformats.org/officeDocument/2006/customXml" ds:itemID="{8A75BAF1-61A8-4D47-BF4C-53CEC8E762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2025-03-06T11:12:34Z</dcterms:created>
  <dcterms:modified xsi:type="dcterms:W3CDTF">2025-03-06T11:13:37Z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109819A0F0A5638768762173570920</vt:lpwstr>
  </property>
</Properties>
</file>