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Feb 25\"/>
    </mc:Choice>
  </mc:AlternateContent>
  <xr:revisionPtr revIDLastSave="0" documentId="8_{CEC78AD2-A4CB-40EA-B07C-9B6BF0914A82}" xr6:coauthVersionLast="47" xr6:coauthVersionMax="47" xr10:uidLastSave="{00000000-0000-0000-0000-000000000000}"/>
  <bookViews>
    <workbookView xWindow="-120" yWindow="-120" windowWidth="20730" windowHeight="11040" xr2:uid="{E8FE2BBD-B623-486D-A6A9-124F440093FA}"/>
  </bookViews>
  <sheets>
    <sheet name="F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42" i="1" s="1"/>
  <c r="F41" i="1"/>
  <c r="F42" i="1" s="1"/>
  <c r="G38" i="1"/>
  <c r="G43" i="1" s="1"/>
  <c r="F38" i="1"/>
  <c r="F43" i="1" s="1"/>
  <c r="G37" i="1"/>
  <c r="F3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<sst xmlns="http://schemas.openxmlformats.org/spreadsheetml/2006/main" count="146" uniqueCount="106">
  <si>
    <t>CANARA ROBECO FOCUSED EQUITY FUND</t>
  </si>
  <si>
    <t>Monthly Portfolio Statement as on February 28, 2025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</si>
  <si>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</si>
  <si>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</si>
  <si>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</si>
  <si>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</si>
  <si>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</si>
  <si>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</si>
  <si>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</si>
  <si>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February'25</t>
  </si>
  <si>
    <t>Benchmark Risk-O-Meter Level- February'25</t>
  </si>
  <si>
    <t>Scheme Risk-O-Meter Level- January'25</t>
  </si>
  <si>
    <t>Benchmark Risk-O-Meter Level- January'25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</si>
  <si>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</si>
  <si>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</si>
  <si>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</si>
  <si>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</si>
  <si>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</si>
  <si>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</si>
  <si>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</si>
  <si>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</si>
  <si>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</si>
  <si>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</si>
  <si>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</si>
  <si>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Bharti Airtel Ltd</t>
  </si>
  <si>
    <t>INE397D01024</t>
  </si>
  <si>
    <t>Telecom - Services</t>
  </si>
  <si>
    <t>Bajaj Finance Ltd</t>
  </si>
  <si>
    <t>INE296A01024</t>
  </si>
  <si>
    <t>Finance</t>
  </si>
  <si>
    <t>Larsen &amp; Toubro Ltd</t>
  </si>
  <si>
    <t>INE018A01030</t>
  </si>
  <si>
    <t>Construction</t>
  </si>
  <si>
    <t>Tata Consultancy Services Ltd</t>
  </si>
  <si>
    <t>INE467B01029</t>
  </si>
  <si>
    <t>Benchmark: BSE 500 TRI</t>
  </si>
  <si>
    <t>Reliance Industries Ltd</t>
  </si>
  <si>
    <t>INE002A01018</t>
  </si>
  <si>
    <t>Petroleum Products</t>
  </si>
  <si>
    <t>TVS Motor Co Ltd</t>
  </si>
  <si>
    <t>INE494B01023</t>
  </si>
  <si>
    <t>Automobiles</t>
  </si>
  <si>
    <t>Trent Ltd</t>
  </si>
  <si>
    <t>INE849A01020</t>
  </si>
  <si>
    <t>Retailing</t>
  </si>
  <si>
    <t>Uno Minda Ltd</t>
  </si>
  <si>
    <t>INE405E01023</t>
  </si>
  <si>
    <t>Auto Components</t>
  </si>
  <si>
    <t>Mid Cap</t>
  </si>
  <si>
    <t>Zomato Ltd</t>
  </si>
  <si>
    <t>INE758T01015</t>
  </si>
  <si>
    <t>Ultratech Cement Ltd</t>
  </si>
  <si>
    <t>INE481G01011</t>
  </si>
  <si>
    <t>Cement &amp; Cement Products</t>
  </si>
  <si>
    <t>Divi's Laboratories Ltd</t>
  </si>
  <si>
    <t>INE361B01024</t>
  </si>
  <si>
    <t>Pharmaceuticals &amp; Biotechnology</t>
  </si>
  <si>
    <t>Bharat Electronics Ltd</t>
  </si>
  <si>
    <t>INE263A01024</t>
  </si>
  <si>
    <t>Aerospace &amp; Defense</t>
  </si>
  <si>
    <t>Ge Vernova T&amp;D India Ltd</t>
  </si>
  <si>
    <t>INE200A01026</t>
  </si>
  <si>
    <t>Electrical Equipment</t>
  </si>
  <si>
    <t>Mankind Pharma Ltd</t>
  </si>
  <si>
    <t>INE634S01028</t>
  </si>
  <si>
    <t>Max Healthcare Institute Ltd</t>
  </si>
  <si>
    <t>INE027H01010</t>
  </si>
  <si>
    <t>Healthcare Services</t>
  </si>
  <si>
    <t>ICICI Lombard General Insurance Co Ltd</t>
  </si>
  <si>
    <t>INE765G01017</t>
  </si>
  <si>
    <t>Insurance</t>
  </si>
  <si>
    <t>SBI Life Insurance Co Ltd</t>
  </si>
  <si>
    <t>INE123W01016</t>
  </si>
  <si>
    <t>Maruti Suzuki India Ltd</t>
  </si>
  <si>
    <t>INE585B01010</t>
  </si>
  <si>
    <t>Voltas Ltd</t>
  </si>
  <si>
    <t>INE226A01021</t>
  </si>
  <si>
    <t>Consumer Durables</t>
  </si>
  <si>
    <t>Aditya Birla Real Estate Ltd</t>
  </si>
  <si>
    <t>INE055A01016</t>
  </si>
  <si>
    <t>Paper, Forest &amp; Jute Products</t>
  </si>
  <si>
    <t>Small Cap</t>
  </si>
  <si>
    <t>State Bank of India</t>
  </si>
  <si>
    <t>INE062A01020</t>
  </si>
  <si>
    <t>Varun Beverages Ltd</t>
  </si>
  <si>
    <t>INE200M01039</t>
  </si>
  <si>
    <t>Beverages</t>
  </si>
  <si>
    <t>Dr. Agarwals Health Care Ltd</t>
  </si>
  <si>
    <t>INE943P01029</t>
  </si>
  <si>
    <t>NTPC Ltd</t>
  </si>
  <si>
    <t>INE733E01010</t>
  </si>
  <si>
    <t>Power</t>
  </si>
  <si>
    <t>Avenue Supermarts Ltd</t>
  </si>
  <si>
    <t>INE192R01011</t>
  </si>
  <si>
    <t>Axis Bank Ltd</t>
  </si>
  <si>
    <t>INE238A01034</t>
  </si>
  <si>
    <t>Deepak Nitrite Ltd</t>
  </si>
  <si>
    <t>INE288B01029</t>
  </si>
  <si>
    <t>Chemicals &amp; Petrochemicals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</si>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</sst>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164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164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164" fontId="3" fillId="3" borderId="11" xfId="1" applyFont="1" applyFill="1" applyBorder="1" applyAlignment="1">
      <alignment horizontal="center"/>
    </xf>
    <xf numFmtId="164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5DE1-C9BD-4199-9AD0-1AADCA59CA42}">
  <dimension ref="B1:M48"/>
  <sheetViews>
    <sheetView tabSelected="1" workbookViewId="0">
      <selection activeCell="B1" sqref="B1:G1"/>
    </sheetView>
  </sheetViews>
  <sheetFormatPr defaultColWidth="9.140625" defaultRowHeight="12" x14ac:dyDescent="0.2"/>
  <cols>
    <col min="1" max="1" width="9.140625" style="3"/>
    <col min="2" max="2" width="59.5703125" style="3" bestFit="1" customWidth="1"/>
    <col min="3" max="3" width="13.5703125" style="3" bestFit="1" customWidth="1"/>
    <col min="4" max="4" width="27.8554687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9.140625" style="3"/>
    <col min="10" max="10" width="31.5703125" style="3" customWidth="1"/>
    <col min="11" max="11" width="35.5703125" style="3" customWidth="1"/>
    <col min="12" max="12" width="31.42578125" style="3" customWidth="1"/>
    <col min="13" max="13" width="35.5703125" style="3" customWidth="1"/>
    <col min="14" max="16384" width="9.140625" style="3"/>
  </cols>
  <sheetData>
    <row r="1" spans="2:13" ht="21" customHeight="1" x14ac:dyDescent="0.2">
      <c r="B1" s="1" t="s">
        <v>0</v>
      </c>
      <c r="C1" s="2"/>
      <c r="D1" s="2"/>
      <c r="E1" s="2"/>
      <c r="F1" s="2"/>
      <c r="G1" s="2"/>
    </row>
    <row r="3" spans="2:13" ht="16.5" thickBot="1" x14ac:dyDescent="0.25">
      <c r="B3" s="4" t="s">
        <v>1</v>
      </c>
      <c r="C3" s="5"/>
      <c r="D3" s="6"/>
      <c r="E3" s="6"/>
      <c r="F3" s="7"/>
      <c r="G3" s="7"/>
    </row>
    <row r="4" spans="2:13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J4" s="12" t="s">
        <v>9</v>
      </c>
      <c r="K4" s="12" t="s">
        <v>10</v>
      </c>
      <c r="L4" s="12" t="s">
        <v>11</v>
      </c>
      <c r="M4" s="12" t="s">
        <v>12</v>
      </c>
    </row>
    <row r="5" spans="2:13" x14ac:dyDescent="0.2">
      <c r="B5" s="13" t="s">
        <v>13</v>
      </c>
      <c r="C5" s="14"/>
      <c r="D5" s="14"/>
      <c r="E5" s="14"/>
      <c r="F5" s="15"/>
      <c r="G5" s="15"/>
      <c r="H5" s="15"/>
      <c r="J5" s="16" t="e" vm="1">
        <v>#VALUE!</v>
      </c>
      <c r="K5" s="16" t="e" vm="2">
        <v>#VALUE!</v>
      </c>
      <c r="L5" s="16" t="e" vm="1">
        <v>#VALUE!</v>
      </c>
      <c r="M5" s="16" t="e" vm="2">
        <v>#VALUE!</v>
      </c>
    </row>
    <row r="6" spans="2:13" x14ac:dyDescent="0.2">
      <c r="B6" s="17" t="s">
        <v>14</v>
      </c>
      <c r="C6" s="18"/>
      <c r="D6" s="18"/>
      <c r="E6" s="18"/>
      <c r="F6" s="19"/>
      <c r="G6" s="19"/>
      <c r="H6" s="19"/>
      <c r="J6" s="20"/>
      <c r="K6" s="20"/>
      <c r="L6" s="20"/>
      <c r="M6" s="20"/>
    </row>
    <row r="7" spans="2:13" x14ac:dyDescent="0.2">
      <c r="B7" s="21" t="s">
        <v>15</v>
      </c>
      <c r="C7" s="18" t="s">
        <v>16</v>
      </c>
      <c r="D7" s="18" t="s">
        <v>17</v>
      </c>
      <c r="E7" s="22">
        <v>1625000</v>
      </c>
      <c r="F7" s="19">
        <v>19566.63</v>
      </c>
      <c r="G7" s="19">
        <v>8.6199999999999992</v>
      </c>
      <c r="H7" s="19" t="s">
        <v>18</v>
      </c>
      <c r="J7" s="20"/>
      <c r="K7" s="20"/>
      <c r="L7" s="20"/>
      <c r="M7" s="20"/>
    </row>
    <row r="8" spans="2:13" x14ac:dyDescent="0.2">
      <c r="B8" s="21" t="s">
        <v>19</v>
      </c>
      <c r="C8" s="18" t="s">
        <v>20</v>
      </c>
      <c r="D8" s="18" t="s">
        <v>17</v>
      </c>
      <c r="E8" s="22">
        <v>937500</v>
      </c>
      <c r="F8" s="19">
        <v>16241.25</v>
      </c>
      <c r="G8" s="19">
        <v>7.15</v>
      </c>
      <c r="H8" s="19" t="s">
        <v>18</v>
      </c>
      <c r="J8" s="20"/>
      <c r="K8" s="20"/>
      <c r="L8" s="20"/>
      <c r="M8" s="20"/>
    </row>
    <row r="9" spans="2:13" x14ac:dyDescent="0.2">
      <c r="B9" s="21" t="s">
        <v>21</v>
      </c>
      <c r="C9" s="18" t="s">
        <v>22</v>
      </c>
      <c r="D9" s="18" t="s">
        <v>23</v>
      </c>
      <c r="E9" s="22">
        <v>777000</v>
      </c>
      <c r="F9" s="19">
        <v>13113.43</v>
      </c>
      <c r="G9" s="19">
        <v>5.78</v>
      </c>
      <c r="H9" s="19" t="s">
        <v>18</v>
      </c>
      <c r="J9" s="20"/>
      <c r="K9" s="20"/>
      <c r="L9" s="20"/>
      <c r="M9" s="20"/>
    </row>
    <row r="10" spans="2:13" x14ac:dyDescent="0.2">
      <c r="B10" s="21" t="s">
        <v>24</v>
      </c>
      <c r="C10" s="18" t="s">
        <v>25</v>
      </c>
      <c r="D10" s="18" t="s">
        <v>26</v>
      </c>
      <c r="E10" s="22">
        <v>674800</v>
      </c>
      <c r="F10" s="19">
        <v>10595.71</v>
      </c>
      <c r="G10" s="19">
        <v>4.67</v>
      </c>
      <c r="H10" s="19" t="s">
        <v>18</v>
      </c>
      <c r="J10" s="20"/>
      <c r="K10" s="20"/>
      <c r="L10" s="20"/>
      <c r="M10" s="20"/>
    </row>
    <row r="11" spans="2:13" x14ac:dyDescent="0.2">
      <c r="B11" s="21" t="s">
        <v>27</v>
      </c>
      <c r="C11" s="18" t="s">
        <v>28</v>
      </c>
      <c r="D11" s="18" t="s">
        <v>29</v>
      </c>
      <c r="E11" s="22">
        <v>106500</v>
      </c>
      <c r="F11" s="19">
        <v>9084.77</v>
      </c>
      <c r="G11" s="19">
        <v>4</v>
      </c>
      <c r="H11" s="19" t="s">
        <v>18</v>
      </c>
      <c r="J11" s="20"/>
      <c r="K11" s="20"/>
      <c r="L11" s="20"/>
      <c r="M11" s="20"/>
    </row>
    <row r="12" spans="2:13" x14ac:dyDescent="0.2">
      <c r="B12" s="21" t="s">
        <v>30</v>
      </c>
      <c r="C12" s="18" t="s">
        <v>31</v>
      </c>
      <c r="D12" s="18" t="s">
        <v>32</v>
      </c>
      <c r="E12" s="22">
        <v>256261</v>
      </c>
      <c r="F12" s="19">
        <v>8107.71</v>
      </c>
      <c r="G12" s="19">
        <v>3.57</v>
      </c>
      <c r="H12" s="19" t="s">
        <v>18</v>
      </c>
      <c r="J12" s="23"/>
      <c r="K12" s="23"/>
      <c r="L12" s="23"/>
      <c r="M12" s="23"/>
    </row>
    <row r="13" spans="2:13" x14ac:dyDescent="0.2">
      <c r="B13" s="21" t="s">
        <v>33</v>
      </c>
      <c r="C13" s="18" t="s">
        <v>34</v>
      </c>
      <c r="D13" s="18" t="s">
        <v>23</v>
      </c>
      <c r="E13" s="22">
        <v>223402</v>
      </c>
      <c r="F13" s="19">
        <v>7781.65</v>
      </c>
      <c r="G13" s="19">
        <v>3.43</v>
      </c>
      <c r="H13" s="19" t="s">
        <v>18</v>
      </c>
      <c r="K13" s="24" t="s">
        <v>35</v>
      </c>
    </row>
    <row r="14" spans="2:13" x14ac:dyDescent="0.2">
      <c r="B14" s="21" t="s">
        <v>36</v>
      </c>
      <c r="C14" s="18" t="s">
        <v>37</v>
      </c>
      <c r="D14" s="18" t="s">
        <v>38</v>
      </c>
      <c r="E14" s="22">
        <v>640800</v>
      </c>
      <c r="F14" s="19">
        <v>7690.24</v>
      </c>
      <c r="G14" s="19">
        <v>3.39</v>
      </c>
      <c r="H14" s="19" t="s">
        <v>18</v>
      </c>
    </row>
    <row r="15" spans="2:13" x14ac:dyDescent="0.2">
      <c r="B15" s="21" t="s">
        <v>39</v>
      </c>
      <c r="C15" s="18" t="s">
        <v>40</v>
      </c>
      <c r="D15" s="18" t="s">
        <v>41</v>
      </c>
      <c r="E15" s="22">
        <v>335383</v>
      </c>
      <c r="F15" s="19">
        <v>7463.95</v>
      </c>
      <c r="G15" s="19">
        <v>3.29</v>
      </c>
      <c r="H15" s="19" t="s">
        <v>18</v>
      </c>
    </row>
    <row r="16" spans="2:13" x14ac:dyDescent="0.2">
      <c r="B16" s="21" t="s">
        <v>42</v>
      </c>
      <c r="C16" s="18" t="s">
        <v>43</v>
      </c>
      <c r="D16" s="18" t="s">
        <v>44</v>
      </c>
      <c r="E16" s="22">
        <v>153547</v>
      </c>
      <c r="F16" s="19">
        <v>7449.41</v>
      </c>
      <c r="G16" s="19">
        <v>3.28</v>
      </c>
      <c r="H16" s="19" t="s">
        <v>18</v>
      </c>
    </row>
    <row r="17" spans="2:8" x14ac:dyDescent="0.2">
      <c r="B17" s="21" t="s">
        <v>45</v>
      </c>
      <c r="C17" s="18" t="s">
        <v>46</v>
      </c>
      <c r="D17" s="18" t="s">
        <v>47</v>
      </c>
      <c r="E17" s="22">
        <v>878316</v>
      </c>
      <c r="F17" s="19">
        <v>7254.01</v>
      </c>
      <c r="G17" s="19">
        <v>3.19</v>
      </c>
      <c r="H17" s="19" t="s">
        <v>48</v>
      </c>
    </row>
    <row r="18" spans="2:8" x14ac:dyDescent="0.2">
      <c r="B18" s="21" t="s">
        <v>49</v>
      </c>
      <c r="C18" s="18" t="s">
        <v>50</v>
      </c>
      <c r="D18" s="18" t="s">
        <v>44</v>
      </c>
      <c r="E18" s="22">
        <v>3260000</v>
      </c>
      <c r="F18" s="19">
        <v>7240.46</v>
      </c>
      <c r="G18" s="19">
        <v>3.19</v>
      </c>
      <c r="H18" s="19" t="s">
        <v>18</v>
      </c>
    </row>
    <row r="19" spans="2:8" x14ac:dyDescent="0.2">
      <c r="B19" s="21" t="s">
        <v>51</v>
      </c>
      <c r="C19" s="18" t="s">
        <v>52</v>
      </c>
      <c r="D19" s="18" t="s">
        <v>53</v>
      </c>
      <c r="E19" s="22">
        <v>71000</v>
      </c>
      <c r="F19" s="19">
        <v>7191.2</v>
      </c>
      <c r="G19" s="19">
        <v>3.17</v>
      </c>
      <c r="H19" s="19" t="s">
        <v>18</v>
      </c>
    </row>
    <row r="20" spans="2:8" x14ac:dyDescent="0.2">
      <c r="B20" s="21" t="s">
        <v>54</v>
      </c>
      <c r="C20" s="18" t="s">
        <v>55</v>
      </c>
      <c r="D20" s="18" t="s">
        <v>56</v>
      </c>
      <c r="E20" s="22">
        <v>129000</v>
      </c>
      <c r="F20" s="19">
        <v>7069.52</v>
      </c>
      <c r="G20" s="19">
        <v>3.11</v>
      </c>
      <c r="H20" s="19" t="s">
        <v>18</v>
      </c>
    </row>
    <row r="21" spans="2:8" x14ac:dyDescent="0.2">
      <c r="B21" s="21" t="s">
        <v>57</v>
      </c>
      <c r="C21" s="18" t="s">
        <v>58</v>
      </c>
      <c r="D21" s="18" t="s">
        <v>59</v>
      </c>
      <c r="E21" s="22">
        <v>2771000</v>
      </c>
      <c r="F21" s="19">
        <v>6823.59</v>
      </c>
      <c r="G21" s="19">
        <v>3.01</v>
      </c>
      <c r="H21" s="19" t="s">
        <v>18</v>
      </c>
    </row>
    <row r="22" spans="2:8" x14ac:dyDescent="0.2">
      <c r="B22" s="21" t="s">
        <v>60</v>
      </c>
      <c r="C22" s="18" t="s">
        <v>61</v>
      </c>
      <c r="D22" s="18" t="s">
        <v>62</v>
      </c>
      <c r="E22" s="22">
        <v>498646</v>
      </c>
      <c r="F22" s="19">
        <v>6673.38</v>
      </c>
      <c r="G22" s="19">
        <v>2.94</v>
      </c>
      <c r="H22" s="19" t="s">
        <v>48</v>
      </c>
    </row>
    <row r="23" spans="2:8" x14ac:dyDescent="0.2">
      <c r="B23" s="21" t="s">
        <v>63</v>
      </c>
      <c r="C23" s="18" t="s">
        <v>64</v>
      </c>
      <c r="D23" s="18" t="s">
        <v>56</v>
      </c>
      <c r="E23" s="22">
        <v>281994</v>
      </c>
      <c r="F23" s="19">
        <v>6459.35</v>
      </c>
      <c r="G23" s="19">
        <v>2.84</v>
      </c>
      <c r="H23" s="19" t="s">
        <v>48</v>
      </c>
    </row>
    <row r="24" spans="2:8" x14ac:dyDescent="0.2">
      <c r="B24" s="21" t="s">
        <v>65</v>
      </c>
      <c r="C24" s="18" t="s">
        <v>66</v>
      </c>
      <c r="D24" s="18" t="s">
        <v>67</v>
      </c>
      <c r="E24" s="22">
        <v>654782</v>
      </c>
      <c r="F24" s="19">
        <v>6404.42</v>
      </c>
      <c r="G24" s="19">
        <v>2.82</v>
      </c>
      <c r="H24" s="19" t="s">
        <v>48</v>
      </c>
    </row>
    <row r="25" spans="2:8" x14ac:dyDescent="0.2">
      <c r="B25" s="21" t="s">
        <v>68</v>
      </c>
      <c r="C25" s="18" t="s">
        <v>69</v>
      </c>
      <c r="D25" s="18" t="s">
        <v>70</v>
      </c>
      <c r="E25" s="22">
        <v>370000</v>
      </c>
      <c r="F25" s="19">
        <v>6256.52</v>
      </c>
      <c r="G25" s="19">
        <v>2.76</v>
      </c>
      <c r="H25" s="19" t="s">
        <v>48</v>
      </c>
    </row>
    <row r="26" spans="2:8" x14ac:dyDescent="0.2">
      <c r="B26" s="21" t="s">
        <v>71</v>
      </c>
      <c r="C26" s="18" t="s">
        <v>72</v>
      </c>
      <c r="D26" s="18" t="s">
        <v>70</v>
      </c>
      <c r="E26" s="22">
        <v>401443</v>
      </c>
      <c r="F26" s="19">
        <v>5742.64</v>
      </c>
      <c r="G26" s="19">
        <v>2.5299999999999998</v>
      </c>
      <c r="H26" s="19" t="s">
        <v>18</v>
      </c>
    </row>
    <row r="27" spans="2:8" x14ac:dyDescent="0.2">
      <c r="B27" s="21" t="s">
        <v>73</v>
      </c>
      <c r="C27" s="18" t="s">
        <v>74</v>
      </c>
      <c r="D27" s="18" t="s">
        <v>41</v>
      </c>
      <c r="E27" s="22">
        <v>44900</v>
      </c>
      <c r="F27" s="19">
        <v>5363.69</v>
      </c>
      <c r="G27" s="19">
        <v>2.36</v>
      </c>
      <c r="H27" s="19" t="s">
        <v>18</v>
      </c>
    </row>
    <row r="28" spans="2:8" x14ac:dyDescent="0.2">
      <c r="B28" s="21" t="s">
        <v>75</v>
      </c>
      <c r="C28" s="18" t="s">
        <v>76</v>
      </c>
      <c r="D28" s="18" t="s">
        <v>77</v>
      </c>
      <c r="E28" s="22">
        <v>405000</v>
      </c>
      <c r="F28" s="19">
        <v>5346.41</v>
      </c>
      <c r="G28" s="19">
        <v>2.35</v>
      </c>
      <c r="H28" s="19" t="s">
        <v>48</v>
      </c>
    </row>
    <row r="29" spans="2:8" x14ac:dyDescent="0.2">
      <c r="B29" s="21" t="s">
        <v>78</v>
      </c>
      <c r="C29" s="18" t="s">
        <v>79</v>
      </c>
      <c r="D29" s="18" t="s">
        <v>80</v>
      </c>
      <c r="E29" s="22">
        <v>283500</v>
      </c>
      <c r="F29" s="19">
        <v>5281.89</v>
      </c>
      <c r="G29" s="19">
        <v>2.33</v>
      </c>
      <c r="H29" s="19" t="s">
        <v>81</v>
      </c>
    </row>
    <row r="30" spans="2:8" x14ac:dyDescent="0.2">
      <c r="B30" s="21" t="s">
        <v>82</v>
      </c>
      <c r="C30" s="18" t="s">
        <v>83</v>
      </c>
      <c r="D30" s="18" t="s">
        <v>17</v>
      </c>
      <c r="E30" s="22">
        <v>754500</v>
      </c>
      <c r="F30" s="19">
        <v>5197</v>
      </c>
      <c r="G30" s="19">
        <v>2.29</v>
      </c>
      <c r="H30" s="19" t="s">
        <v>18</v>
      </c>
    </row>
    <row r="31" spans="2:8" x14ac:dyDescent="0.2">
      <c r="B31" s="21" t="s">
        <v>84</v>
      </c>
      <c r="C31" s="18" t="s">
        <v>85</v>
      </c>
      <c r="D31" s="18" t="s">
        <v>86</v>
      </c>
      <c r="E31" s="22">
        <v>1178042</v>
      </c>
      <c r="F31" s="19">
        <v>5136.8500000000004</v>
      </c>
      <c r="G31" s="19">
        <v>2.2599999999999998</v>
      </c>
      <c r="H31" s="19" t="s">
        <v>18</v>
      </c>
    </row>
    <row r="32" spans="2:8" x14ac:dyDescent="0.2">
      <c r="B32" s="21" t="s">
        <v>87</v>
      </c>
      <c r="C32" s="18" t="s">
        <v>88</v>
      </c>
      <c r="D32" s="18" t="s">
        <v>67</v>
      </c>
      <c r="E32" s="22">
        <v>1219635</v>
      </c>
      <c r="F32" s="19">
        <v>4890.74</v>
      </c>
      <c r="G32" s="19">
        <v>2.15</v>
      </c>
      <c r="H32" s="19" t="s">
        <v>81</v>
      </c>
    </row>
    <row r="33" spans="2:8" x14ac:dyDescent="0.2">
      <c r="B33" s="21" t="s">
        <v>89</v>
      </c>
      <c r="C33" s="18" t="s">
        <v>90</v>
      </c>
      <c r="D33" s="18" t="s">
        <v>91</v>
      </c>
      <c r="E33" s="22">
        <v>1558000</v>
      </c>
      <c r="F33" s="19">
        <v>4852.3900000000003</v>
      </c>
      <c r="G33" s="19">
        <v>2.14</v>
      </c>
      <c r="H33" s="19" t="s">
        <v>18</v>
      </c>
    </row>
    <row r="34" spans="2:8" x14ac:dyDescent="0.2">
      <c r="B34" s="21" t="s">
        <v>92</v>
      </c>
      <c r="C34" s="18" t="s">
        <v>93</v>
      </c>
      <c r="D34" s="18" t="s">
        <v>44</v>
      </c>
      <c r="E34" s="22">
        <v>135000</v>
      </c>
      <c r="F34" s="19">
        <v>4595.33</v>
      </c>
      <c r="G34" s="19">
        <v>2.02</v>
      </c>
      <c r="H34" s="19" t="s">
        <v>18</v>
      </c>
    </row>
    <row r="35" spans="2:8" x14ac:dyDescent="0.2">
      <c r="B35" s="21" t="s">
        <v>94</v>
      </c>
      <c r="C35" s="18" t="s">
        <v>95</v>
      </c>
      <c r="D35" s="18" t="s">
        <v>17</v>
      </c>
      <c r="E35" s="22">
        <v>375000</v>
      </c>
      <c r="F35" s="19">
        <v>3808.31</v>
      </c>
      <c r="G35" s="19">
        <v>1.68</v>
      </c>
      <c r="H35" s="19" t="s">
        <v>18</v>
      </c>
    </row>
    <row r="36" spans="2:8" x14ac:dyDescent="0.2">
      <c r="B36" s="21" t="s">
        <v>96</v>
      </c>
      <c r="C36" s="18" t="s">
        <v>97</v>
      </c>
      <c r="D36" s="18" t="s">
        <v>98</v>
      </c>
      <c r="E36" s="22">
        <v>107766</v>
      </c>
      <c r="F36" s="19">
        <v>1995.07</v>
      </c>
      <c r="G36" s="19">
        <v>0.88</v>
      </c>
      <c r="H36" s="19" t="s">
        <v>48</v>
      </c>
    </row>
    <row r="37" spans="2:8" x14ac:dyDescent="0.2">
      <c r="B37" s="25" t="s">
        <v>99</v>
      </c>
      <c r="C37" s="26"/>
      <c r="D37" s="26"/>
      <c r="E37" s="26"/>
      <c r="F37" s="27">
        <f>SUM(F7:F36)</f>
        <v>220677.52000000005</v>
      </c>
      <c r="G37" s="27">
        <f>SUM(G7:G36)</f>
        <v>97.2</v>
      </c>
      <c r="H37" s="27"/>
    </row>
    <row r="38" spans="2:8" x14ac:dyDescent="0.2">
      <c r="B38" s="28" t="s">
        <v>100</v>
      </c>
      <c r="C38" s="28"/>
      <c r="D38" s="28"/>
      <c r="E38" s="28"/>
      <c r="F38" s="29">
        <f>F37</f>
        <v>220677.52000000005</v>
      </c>
      <c r="G38" s="29">
        <f>G37</f>
        <v>97.2</v>
      </c>
      <c r="H38" s="29"/>
    </row>
    <row r="39" spans="2:8" x14ac:dyDescent="0.2">
      <c r="B39" s="30" t="s">
        <v>101</v>
      </c>
      <c r="C39" s="31"/>
      <c r="D39" s="31"/>
      <c r="E39" s="31"/>
      <c r="F39" s="32"/>
      <c r="G39" s="32"/>
      <c r="H39" s="32"/>
    </row>
    <row r="40" spans="2:8" x14ac:dyDescent="0.2">
      <c r="B40" s="21" t="s">
        <v>101</v>
      </c>
      <c r="C40" s="18"/>
      <c r="D40" s="18"/>
      <c r="E40" s="18"/>
      <c r="F40" s="19">
        <v>6555.69</v>
      </c>
      <c r="G40" s="19">
        <v>2.89</v>
      </c>
      <c r="H40" s="19"/>
    </row>
    <row r="41" spans="2:8" x14ac:dyDescent="0.2">
      <c r="B41" s="25" t="s">
        <v>99</v>
      </c>
      <c r="C41" s="26"/>
      <c r="D41" s="26"/>
      <c r="E41" s="26"/>
      <c r="F41" s="27">
        <f>SUM(F39:F40)</f>
        <v>6555.69</v>
      </c>
      <c r="G41" s="27">
        <f>SUM(G39:G40)</f>
        <v>2.89</v>
      </c>
      <c r="H41" s="27"/>
    </row>
    <row r="42" spans="2:8" x14ac:dyDescent="0.2">
      <c r="B42" s="33" t="s">
        <v>100</v>
      </c>
      <c r="C42" s="33"/>
      <c r="D42" s="33"/>
      <c r="E42" s="33"/>
      <c r="F42" s="34">
        <f>F41</f>
        <v>6555.69</v>
      </c>
      <c r="G42" s="34">
        <f>G41</f>
        <v>2.89</v>
      </c>
      <c r="H42" s="34"/>
    </row>
    <row r="43" spans="2:8" x14ac:dyDescent="0.2">
      <c r="B43" s="35" t="s">
        <v>102</v>
      </c>
      <c r="C43" s="35"/>
      <c r="D43" s="35"/>
      <c r="E43" s="35"/>
      <c r="F43" s="36">
        <f>F44-(+F38+F42)</f>
        <v>-186.04000000003725</v>
      </c>
      <c r="G43" s="36">
        <f>G44-(+G38+G42)</f>
        <v>-9.0000000000003411E-2</v>
      </c>
      <c r="H43" s="36"/>
    </row>
    <row r="44" spans="2:8" x14ac:dyDescent="0.2">
      <c r="B44" s="35" t="s">
        <v>103</v>
      </c>
      <c r="C44" s="35"/>
      <c r="D44" s="35"/>
      <c r="E44" s="35"/>
      <c r="F44" s="36">
        <v>227047.17</v>
      </c>
      <c r="G44" s="36">
        <v>100</v>
      </c>
      <c r="H44" s="36"/>
    </row>
    <row r="46" spans="2:8" ht="12.75" thickBot="1" x14ac:dyDescent="0.25">
      <c r="B46" s="37"/>
    </row>
    <row r="47" spans="2:8" ht="13.5" thickTop="1" thickBot="1" x14ac:dyDescent="0.25">
      <c r="B47" s="39" t="s">
        <v>104</v>
      </c>
      <c r="C47" s="40" t="s">
        <v>105</v>
      </c>
    </row>
    <row r="48" spans="2:8" ht="12.75" thickTop="1" x14ac:dyDescent="0.2"/>
  </sheetData>
  <mergeCells count="5">
    <mergeCell ref="B1:G1"/>
    <mergeCell ref="J5:J12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2025-03-06 16:41:51</KDate>
  <Classification>MIS Internal</Classification>
  <Subclassification/>
  <HostName>MUMCMP01323</HostName>
  <Domain_User>CANARAROBECOMF/628</Domain_User>
  <IPAdd>192.9.198.194</IPAdd>
  <FilePath>Book8</FilePath>
  <KID>109819A0F0A5638768761119136118</KID>
  <UniqueName/>
  <Suggested/>
  <Justification/>
</Klassify>
</file>

<file path=customXml/itemProps1.xml><?xml version="1.0" encoding="utf-8"?>
<ds:datastoreItem xmlns:ds="http://schemas.openxmlformats.org/officeDocument/2006/customXml" ds:itemID="{78345009-7EF2-46B2-B734-D8D31582DE9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keywords>MIS Internal</cp:keywords>
  <cp:lastModifiedBy>Ruchi Kanabar</cp:lastModifiedBy>
  <dcterms:created xsi:type="dcterms:W3CDTF">2025-03-06T11:11:49Z</dcterms:created>
  <dcterms:modified xsi:type="dcterms:W3CDTF">2025-03-06T11:11:52Z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109819A0F0A5638768761119136118</vt:lpwstr>
  </property>
</Properties>
</file>