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E4019A9B-0821-4A11-8D2A-CF530AF5C313}" xr6:coauthVersionLast="47" xr6:coauthVersionMax="47" xr10:uidLastSave="{00000000-0000-0000-0000-000000000000}"/>
  <bookViews>
    <workbookView xWindow="-120" yWindow="-120" windowWidth="20730" windowHeight="11040" xr2:uid="{32639C4B-11FB-48D7-A5FA-2834803E15E0}"/>
  </bookViews>
  <sheets>
    <sheet name="F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F44" i="1"/>
  <c r="F45" i="1" s="1"/>
  <c r="G41" i="1"/>
  <c r="F41" i="1"/>
  <c r="G38" i="1"/>
  <c r="F38" i="1"/>
  <c r="G33" i="1"/>
  <c r="G34" i="1" s="1"/>
  <c r="F33" i="1"/>
  <c r="F34" i="1" s="1"/>
  <c r="G23" i="1"/>
  <c r="G46" i="1" s="1"/>
  <c r="G22" i="1"/>
  <c r="F22" i="1"/>
  <c r="F23" i="1" s="1"/>
  <c r="F46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<sst xmlns="http://schemas.openxmlformats.org/spreadsheetml/2006/main" count="122" uniqueCount="96">
  <si>
    <t>CANARA ROBECO SAVINGS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</si>
  <si>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</si>
  <si>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</si>
  <si>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</si>
  <si>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</si>
  <si>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</si>
  <si>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</si>
  <si>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</si>
  <si>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</si>
  <si>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</si>
  <si>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</si>
  <si>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</si>
  <si>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</si>
  <si>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</si>
  <si>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</si>
  <si>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</si>
  <si>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</si>
  <si>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</si>
  <si>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</si>
  <si>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</si>
  <si>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</si>
  <si>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7.84% HDB Financial Services Ltd (14/07/2026) **</t>
  </si>
  <si>
    <t>INE756I07EN4</t>
  </si>
  <si>
    <t>CRISIL AAA</t>
  </si>
  <si>
    <t>Relatively Low (Class I)</t>
  </si>
  <si>
    <t>B-I</t>
  </si>
  <si>
    <t>7.83% Bajaj Housing Finance Ltd (12/12/2025) **</t>
  </si>
  <si>
    <t>INE377Y07391</t>
  </si>
  <si>
    <t>7.13% Power Finance Corporation Ltd (15/07/2026) **</t>
  </si>
  <si>
    <t>INE134E08LP1</t>
  </si>
  <si>
    <t>Moderate 
(Class II)</t>
  </si>
  <si>
    <t>5.81% REC Ltd (31/12/2025)</t>
  </si>
  <si>
    <t>INE020B08DH2</t>
  </si>
  <si>
    <t>7.15% Small Industries Development Bank Of India (02/06/2025) **</t>
  </si>
  <si>
    <t>INE556F08JY8</t>
  </si>
  <si>
    <t>ICRA AAA</t>
  </si>
  <si>
    <t>Relatively High (Class III)</t>
  </si>
  <si>
    <t>7.7201% LIC HOUSING FINANCE LTD 12-FEB-26 **</t>
  </si>
  <si>
    <t>INE115A07QB9</t>
  </si>
  <si>
    <t>7.69% LIC Housing Finance Ltd (11/12/2026) **</t>
  </si>
  <si>
    <t>INE115A07RA9</t>
  </si>
  <si>
    <t>Benchmark: CRISIL Low Duration Debt A-I Index</t>
  </si>
  <si>
    <t>7.59% Small Industries Development Bank Of India (10/02/2026) **</t>
  </si>
  <si>
    <t>INE556F08KG3</t>
  </si>
  <si>
    <t>7.65% Bajaj Housing Finance Ltd (21/07/2025) **</t>
  </si>
  <si>
    <t>INE377Y07326</t>
  </si>
  <si>
    <t>7.50% National Bank For Agriculture &amp; Rural Development (17/12/2025)</t>
  </si>
  <si>
    <t>INE261F08DT8</t>
  </si>
  <si>
    <t>7.40% National Bank For Agriculture &amp; Rural Development (30/01/2026)</t>
  </si>
  <si>
    <t>INE261F08DO9</t>
  </si>
  <si>
    <t>7.13% Power Finance Corporation Ltd (08/08/2025) **</t>
  </si>
  <si>
    <t>INE134E08LO4</t>
  </si>
  <si>
    <t>7.37% Kotak Mahindra Prime Ltd (16/09/2025) **</t>
  </si>
  <si>
    <t>INE916DA7RT8</t>
  </si>
  <si>
    <t>5.70% National Bank For Agriculture &amp; Rural Development (31/07/2025) **</t>
  </si>
  <si>
    <t>INE261F08DK7</t>
  </si>
  <si>
    <t>8.04% HDB Financial Services Ltd (25/02/2026)</t>
  </si>
  <si>
    <t>INE756I07EL8</t>
  </si>
  <si>
    <t>Sub Total</t>
  </si>
  <si>
    <t>Total</t>
  </si>
  <si>
    <t>Money Market Instruments</t>
  </si>
  <si>
    <t>Certificate of Deposit</t>
  </si>
  <si>
    <t>HDFC Bank Ltd (25/07/2025) ** #</t>
  </si>
  <si>
    <t>INE040A16FF4</t>
  </si>
  <si>
    <t>CARE A1+</t>
  </si>
  <si>
    <t>Kotak Mahindra Bank Ltd (11/12/2025) ** #</t>
  </si>
  <si>
    <t>INE237A160Z6</t>
  </si>
  <si>
    <t>CRISIL A1+</t>
  </si>
  <si>
    <t>Axis Bank Ltd (06/06/2025) ** #</t>
  </si>
  <si>
    <t>INE238AD6835</t>
  </si>
  <si>
    <t>Axis Bank Ltd (05/09/2025) #</t>
  </si>
  <si>
    <t>INE238AD6892</t>
  </si>
  <si>
    <t>Axis Bank Ltd (09/09/2025) ** #</t>
  </si>
  <si>
    <t>INE238AD6918</t>
  </si>
  <si>
    <t>HDFC Bank Ltd (15/09/2025) ** #</t>
  </si>
  <si>
    <t>INE040A16FN8</t>
  </si>
  <si>
    <t>ICICI Bank Ltd (14/11/2025) ** #</t>
  </si>
  <si>
    <t>INE090AD6204</t>
  </si>
  <si>
    <t>ICRA A1+</t>
  </si>
  <si>
    <t>Government Bonds</t>
  </si>
  <si>
    <t>0.00% GOI 19-SEP-26</t>
  </si>
  <si>
    <t>IN000926C047</t>
  </si>
  <si>
    <t>Sovereign</t>
  </si>
  <si>
    <t>GOI FRB 2033 (22-SEP-2033)</t>
  </si>
  <si>
    <t>IN0020200120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</si>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</sst>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164" fontId="3" fillId="3" borderId="0" xfId="1" applyFont="1" applyFill="1" applyAlignment="1"/>
    <xf numFmtId="164" fontId="3" fillId="3" borderId="0" xfId="1" applyFont="1" applyFill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0" xfId="0" applyFont="1" applyFill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3" fillId="3" borderId="16" xfId="0" applyFont="1" applyFill="1" applyBorder="1"/>
    <xf numFmtId="3" fontId="3" fillId="3" borderId="16" xfId="0" applyNumberFormat="1" applyFont="1" applyFill="1" applyBorder="1"/>
    <xf numFmtId="4" fontId="3" fillId="3" borderId="16" xfId="0" applyNumberFormat="1" applyFont="1" applyFill="1" applyBorder="1"/>
    <xf numFmtId="0" fontId="9" fillId="3" borderId="17" xfId="0" applyFont="1" applyFill="1" applyBorder="1"/>
    <xf numFmtId="4" fontId="9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B5345-652B-4111-BC3E-CFF068FBED68}">
  <dimension ref="B1:R57"/>
  <sheetViews>
    <sheetView tabSelected="1" topLeftCell="J1" workbookViewId="0">
      <selection activeCell="B1" sqref="B1:H1"/>
    </sheetView>
  </sheetViews>
  <sheetFormatPr defaultColWidth="9.140625" defaultRowHeight="12" x14ac:dyDescent="0.2"/>
  <cols>
    <col min="1" max="1" width="9.140625" style="3"/>
    <col min="2" max="2" width="60.28515625" style="3" bestFit="1" customWidth="1"/>
    <col min="3" max="3" width="13.710937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4" width="9.140625" style="3"/>
    <col min="15" max="15" width="12.85546875" style="3" customWidth="1"/>
    <col min="16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0" t="e" vm="2">
        <v>#VALUE!</v>
      </c>
      <c r="L5" s="20" t="e" vm="1">
        <v>#VALUE!</v>
      </c>
      <c r="M5" s="20" t="e" vm="2">
        <v>#VALUE!</v>
      </c>
      <c r="O5" s="21" t="s">
        <v>15</v>
      </c>
      <c r="P5" s="22" t="s">
        <v>16</v>
      </c>
      <c r="Q5" s="22" t="s">
        <v>17</v>
      </c>
      <c r="R5" s="22" t="s">
        <v>18</v>
      </c>
    </row>
    <row r="6" spans="2:18" ht="24" x14ac:dyDescent="0.2">
      <c r="B6" s="23" t="s">
        <v>19</v>
      </c>
      <c r="C6" s="24"/>
      <c r="D6" s="24"/>
      <c r="E6" s="24"/>
      <c r="F6" s="25"/>
      <c r="G6" s="25"/>
      <c r="H6" s="25"/>
      <c r="J6" s="20"/>
      <c r="K6" s="20"/>
      <c r="L6" s="20"/>
      <c r="M6" s="20"/>
      <c r="O6" s="26" t="s">
        <v>20</v>
      </c>
      <c r="P6" s="22"/>
      <c r="Q6" s="22"/>
      <c r="R6" s="22"/>
    </row>
    <row r="7" spans="2:18" x14ac:dyDescent="0.2">
      <c r="B7" s="24" t="s">
        <v>21</v>
      </c>
      <c r="C7" s="24" t="s">
        <v>22</v>
      </c>
      <c r="D7" s="24" t="s">
        <v>23</v>
      </c>
      <c r="E7" s="27">
        <v>600</v>
      </c>
      <c r="F7" s="25">
        <v>5987.53</v>
      </c>
      <c r="G7" s="25">
        <v>7.77</v>
      </c>
      <c r="H7" s="25">
        <v>7.95</v>
      </c>
      <c r="J7" s="20"/>
      <c r="K7" s="20"/>
      <c r="L7" s="20"/>
      <c r="M7" s="20"/>
      <c r="O7" s="28" t="s">
        <v>24</v>
      </c>
      <c r="P7" s="29"/>
      <c r="Q7" s="30" t="s">
        <v>25</v>
      </c>
      <c r="R7" s="29"/>
    </row>
    <row r="8" spans="2:18" x14ac:dyDescent="0.2">
      <c r="B8" s="24" t="s">
        <v>26</v>
      </c>
      <c r="C8" s="24" t="s">
        <v>27</v>
      </c>
      <c r="D8" s="24" t="s">
        <v>23</v>
      </c>
      <c r="E8" s="27">
        <v>500</v>
      </c>
      <c r="F8" s="25">
        <v>4999.22</v>
      </c>
      <c r="G8" s="25">
        <v>6.49</v>
      </c>
      <c r="H8" s="25">
        <v>7.72</v>
      </c>
      <c r="J8" s="20"/>
      <c r="K8" s="20"/>
      <c r="L8" s="20"/>
      <c r="M8" s="20"/>
      <c r="O8" s="28"/>
      <c r="P8" s="31"/>
      <c r="Q8" s="32"/>
      <c r="R8" s="31"/>
    </row>
    <row r="9" spans="2:18" x14ac:dyDescent="0.2">
      <c r="B9" s="24" t="s">
        <v>28</v>
      </c>
      <c r="C9" s="24" t="s">
        <v>29</v>
      </c>
      <c r="D9" s="24" t="s">
        <v>23</v>
      </c>
      <c r="E9" s="27">
        <v>500</v>
      </c>
      <c r="F9" s="25">
        <v>4968.33</v>
      </c>
      <c r="G9" s="25">
        <v>6.45</v>
      </c>
      <c r="H9" s="25">
        <v>7.6</v>
      </c>
      <c r="J9" s="20"/>
      <c r="K9" s="20"/>
      <c r="L9" s="20"/>
      <c r="M9" s="20"/>
      <c r="O9" s="28" t="s">
        <v>30</v>
      </c>
      <c r="P9" s="29"/>
      <c r="Q9" s="29"/>
      <c r="R9" s="29"/>
    </row>
    <row r="10" spans="2:18" x14ac:dyDescent="0.2">
      <c r="B10" s="24" t="s">
        <v>31</v>
      </c>
      <c r="C10" s="24" t="s">
        <v>32</v>
      </c>
      <c r="D10" s="24" t="s">
        <v>23</v>
      </c>
      <c r="E10" s="27">
        <v>500</v>
      </c>
      <c r="F10" s="25">
        <v>4921.75</v>
      </c>
      <c r="G10" s="25">
        <v>6.39</v>
      </c>
      <c r="H10" s="25">
        <v>7.73</v>
      </c>
      <c r="J10" s="20"/>
      <c r="K10" s="20"/>
      <c r="L10" s="20"/>
      <c r="M10" s="20"/>
      <c r="O10" s="28"/>
      <c r="P10" s="31"/>
      <c r="Q10" s="31"/>
      <c r="R10" s="31"/>
    </row>
    <row r="11" spans="2:18" x14ac:dyDescent="0.2">
      <c r="B11" s="24" t="s">
        <v>33</v>
      </c>
      <c r="C11" s="24" t="s">
        <v>34</v>
      </c>
      <c r="D11" s="24" t="s">
        <v>35</v>
      </c>
      <c r="E11" s="27">
        <v>350</v>
      </c>
      <c r="F11" s="25">
        <v>3491.67</v>
      </c>
      <c r="G11" s="25">
        <v>4.53</v>
      </c>
      <c r="H11" s="25">
        <v>7.69</v>
      </c>
      <c r="J11" s="20"/>
      <c r="K11" s="20"/>
      <c r="L11" s="20"/>
      <c r="M11" s="20"/>
      <c r="O11" s="28" t="s">
        <v>36</v>
      </c>
      <c r="P11" s="29"/>
      <c r="Q11" s="29"/>
      <c r="R11" s="29"/>
    </row>
    <row r="12" spans="2:18" x14ac:dyDescent="0.2">
      <c r="B12" s="24" t="s">
        <v>37</v>
      </c>
      <c r="C12" s="24" t="s">
        <v>38</v>
      </c>
      <c r="D12" s="24" t="s">
        <v>23</v>
      </c>
      <c r="E12" s="27">
        <v>250</v>
      </c>
      <c r="F12" s="25">
        <v>2498.5</v>
      </c>
      <c r="G12" s="25">
        <v>3.24</v>
      </c>
      <c r="H12" s="25">
        <v>7.76</v>
      </c>
      <c r="J12" s="20"/>
      <c r="K12" s="20"/>
      <c r="L12" s="20"/>
      <c r="M12" s="20"/>
      <c r="O12" s="28"/>
      <c r="P12" s="31"/>
      <c r="Q12" s="31"/>
      <c r="R12" s="31"/>
    </row>
    <row r="13" spans="2:18" x14ac:dyDescent="0.2">
      <c r="B13" s="24" t="s">
        <v>39</v>
      </c>
      <c r="C13" s="24" t="s">
        <v>40</v>
      </c>
      <c r="D13" s="24" t="s">
        <v>23</v>
      </c>
      <c r="E13" s="27">
        <v>2500</v>
      </c>
      <c r="F13" s="25">
        <v>2497.61</v>
      </c>
      <c r="G13" s="25">
        <v>3.24</v>
      </c>
      <c r="H13" s="25">
        <v>7.72</v>
      </c>
      <c r="J13" s="33"/>
      <c r="K13" s="3" t="s">
        <v>41</v>
      </c>
      <c r="L13" s="34"/>
      <c r="M13" s="34"/>
    </row>
    <row r="14" spans="2:18" x14ac:dyDescent="0.2">
      <c r="B14" s="24" t="s">
        <v>42</v>
      </c>
      <c r="C14" s="24" t="s">
        <v>43</v>
      </c>
      <c r="D14" s="24" t="s">
        <v>23</v>
      </c>
      <c r="E14" s="27">
        <v>2500</v>
      </c>
      <c r="F14" s="25">
        <v>2496.6999999999998</v>
      </c>
      <c r="G14" s="25">
        <v>3.24</v>
      </c>
      <c r="H14" s="25">
        <v>7.73</v>
      </c>
    </row>
    <row r="15" spans="2:18" x14ac:dyDescent="0.2">
      <c r="B15" s="24" t="s">
        <v>44</v>
      </c>
      <c r="C15" s="24" t="s">
        <v>45</v>
      </c>
      <c r="D15" s="24" t="s">
        <v>23</v>
      </c>
      <c r="E15" s="27">
        <v>250</v>
      </c>
      <c r="F15" s="25">
        <v>2495.9499999999998</v>
      </c>
      <c r="G15" s="25">
        <v>3.24</v>
      </c>
      <c r="H15" s="25">
        <v>7.72</v>
      </c>
    </row>
    <row r="16" spans="2:18" x14ac:dyDescent="0.2">
      <c r="B16" s="24" t="s">
        <v>46</v>
      </c>
      <c r="C16" s="24" t="s">
        <v>47</v>
      </c>
      <c r="D16" s="24" t="s">
        <v>23</v>
      </c>
      <c r="E16" s="27">
        <v>250</v>
      </c>
      <c r="F16" s="25">
        <v>2493.0500000000002</v>
      </c>
      <c r="G16" s="25">
        <v>3.24</v>
      </c>
      <c r="H16" s="25">
        <v>7.74</v>
      </c>
    </row>
    <row r="17" spans="2:9" x14ac:dyDescent="0.2">
      <c r="B17" s="24" t="s">
        <v>48</v>
      </c>
      <c r="C17" s="24" t="s">
        <v>49</v>
      </c>
      <c r="D17" s="24" t="s">
        <v>23</v>
      </c>
      <c r="E17" s="27">
        <v>250</v>
      </c>
      <c r="F17" s="25">
        <v>2491.92</v>
      </c>
      <c r="G17" s="25">
        <v>3.24</v>
      </c>
      <c r="H17" s="25">
        <v>7.73</v>
      </c>
    </row>
    <row r="18" spans="2:9" x14ac:dyDescent="0.2">
      <c r="B18" s="24" t="s">
        <v>50</v>
      </c>
      <c r="C18" s="24" t="s">
        <v>51</v>
      </c>
      <c r="D18" s="24" t="s">
        <v>23</v>
      </c>
      <c r="E18" s="27">
        <v>250</v>
      </c>
      <c r="F18" s="25">
        <v>2490.7800000000002</v>
      </c>
      <c r="G18" s="25">
        <v>3.23</v>
      </c>
      <c r="H18" s="25">
        <v>7.7</v>
      </c>
    </row>
    <row r="19" spans="2:9" x14ac:dyDescent="0.2">
      <c r="B19" s="24" t="s">
        <v>52</v>
      </c>
      <c r="C19" s="24" t="s">
        <v>53</v>
      </c>
      <c r="D19" s="24" t="s">
        <v>23</v>
      </c>
      <c r="E19" s="27">
        <v>250</v>
      </c>
      <c r="F19" s="25">
        <v>2490.02</v>
      </c>
      <c r="G19" s="25">
        <v>3.23</v>
      </c>
      <c r="H19" s="25">
        <v>7.87</v>
      </c>
    </row>
    <row r="20" spans="2:9" x14ac:dyDescent="0.2">
      <c r="B20" s="24" t="s">
        <v>54</v>
      </c>
      <c r="C20" s="24" t="s">
        <v>55</v>
      </c>
      <c r="D20" s="24" t="s">
        <v>23</v>
      </c>
      <c r="E20" s="27">
        <v>250</v>
      </c>
      <c r="F20" s="25">
        <v>2476.88</v>
      </c>
      <c r="G20" s="25">
        <v>3.22</v>
      </c>
      <c r="H20" s="25">
        <v>7.74</v>
      </c>
    </row>
    <row r="21" spans="2:9" x14ac:dyDescent="0.2">
      <c r="B21" s="24" t="s">
        <v>56</v>
      </c>
      <c r="C21" s="24" t="s">
        <v>57</v>
      </c>
      <c r="D21" s="24" t="s">
        <v>23</v>
      </c>
      <c r="E21" s="27">
        <v>30</v>
      </c>
      <c r="F21" s="25">
        <v>299.98</v>
      </c>
      <c r="G21" s="25">
        <v>0.39</v>
      </c>
      <c r="H21" s="25">
        <v>8.0399999999999991</v>
      </c>
    </row>
    <row r="22" spans="2:9" x14ac:dyDescent="0.2">
      <c r="B22" s="35" t="s">
        <v>58</v>
      </c>
      <c r="C22" s="35"/>
      <c r="D22" s="35"/>
      <c r="E22" s="35"/>
      <c r="F22" s="36">
        <f>SUM(F6:F21)</f>
        <v>47099.89</v>
      </c>
      <c r="G22" s="36">
        <f>SUM(G6:G21)</f>
        <v>61.140000000000008</v>
      </c>
      <c r="H22" s="37"/>
      <c r="I22" s="38"/>
    </row>
    <row r="23" spans="2:9" x14ac:dyDescent="0.2">
      <c r="B23" s="39" t="s">
        <v>59</v>
      </c>
      <c r="C23" s="39"/>
      <c r="D23" s="39"/>
      <c r="E23" s="39"/>
      <c r="F23" s="40">
        <f>F22</f>
        <v>47099.89</v>
      </c>
      <c r="G23" s="40">
        <f>G22</f>
        <v>61.140000000000008</v>
      </c>
      <c r="H23" s="40"/>
      <c r="I23" s="38"/>
    </row>
    <row r="24" spans="2:9" x14ac:dyDescent="0.2">
      <c r="B24" s="23" t="s">
        <v>60</v>
      </c>
      <c r="C24" s="24"/>
      <c r="D24" s="24"/>
      <c r="E24" s="24"/>
      <c r="F24" s="25"/>
      <c r="G24" s="25"/>
      <c r="H24" s="25"/>
    </row>
    <row r="25" spans="2:9" x14ac:dyDescent="0.2">
      <c r="B25" s="23" t="s">
        <v>61</v>
      </c>
      <c r="C25" s="24"/>
      <c r="D25" s="24"/>
      <c r="E25" s="24"/>
      <c r="F25" s="25"/>
      <c r="G25" s="25"/>
      <c r="H25" s="25"/>
    </row>
    <row r="26" spans="2:9" x14ac:dyDescent="0.2">
      <c r="B26" s="24" t="s">
        <v>62</v>
      </c>
      <c r="C26" s="24" t="s">
        <v>63</v>
      </c>
      <c r="D26" s="24" t="s">
        <v>64</v>
      </c>
      <c r="E26" s="27">
        <v>1000</v>
      </c>
      <c r="F26" s="25">
        <v>4852.2</v>
      </c>
      <c r="G26" s="25">
        <v>6.3</v>
      </c>
      <c r="H26" s="25">
        <v>7.62</v>
      </c>
    </row>
    <row r="27" spans="2:9" x14ac:dyDescent="0.2">
      <c r="B27" s="24" t="s">
        <v>65</v>
      </c>
      <c r="C27" s="24" t="s">
        <v>66</v>
      </c>
      <c r="D27" s="24" t="s">
        <v>67</v>
      </c>
      <c r="E27" s="27">
        <v>1000</v>
      </c>
      <c r="F27" s="25">
        <v>4720.96</v>
      </c>
      <c r="G27" s="25">
        <v>6.13</v>
      </c>
      <c r="H27" s="25">
        <v>7.57</v>
      </c>
    </row>
    <row r="28" spans="2:9" x14ac:dyDescent="0.2">
      <c r="B28" s="24" t="s">
        <v>68</v>
      </c>
      <c r="C28" s="24" t="s">
        <v>69</v>
      </c>
      <c r="D28" s="24" t="s">
        <v>67</v>
      </c>
      <c r="E28" s="27">
        <v>500</v>
      </c>
      <c r="F28" s="25">
        <v>2450.86</v>
      </c>
      <c r="G28" s="25">
        <v>3.18</v>
      </c>
      <c r="H28" s="25">
        <v>7.55</v>
      </c>
    </row>
    <row r="29" spans="2:9" x14ac:dyDescent="0.2">
      <c r="B29" s="24" t="s">
        <v>70</v>
      </c>
      <c r="C29" s="24" t="s">
        <v>71</v>
      </c>
      <c r="D29" s="24" t="s">
        <v>67</v>
      </c>
      <c r="E29" s="27">
        <v>500</v>
      </c>
      <c r="F29" s="25">
        <v>2405.41</v>
      </c>
      <c r="G29" s="25">
        <v>3.12</v>
      </c>
      <c r="H29" s="25">
        <v>7.64</v>
      </c>
    </row>
    <row r="30" spans="2:9" x14ac:dyDescent="0.2">
      <c r="B30" s="24" t="s">
        <v>72</v>
      </c>
      <c r="C30" s="24" t="s">
        <v>73</v>
      </c>
      <c r="D30" s="24" t="s">
        <v>67</v>
      </c>
      <c r="E30" s="27">
        <v>500</v>
      </c>
      <c r="F30" s="25">
        <v>2403.4</v>
      </c>
      <c r="G30" s="25">
        <v>3.12</v>
      </c>
      <c r="H30" s="25">
        <v>7.64</v>
      </c>
    </row>
    <row r="31" spans="2:9" x14ac:dyDescent="0.2">
      <c r="B31" s="24" t="s">
        <v>74</v>
      </c>
      <c r="C31" s="24" t="s">
        <v>75</v>
      </c>
      <c r="D31" s="24" t="s">
        <v>64</v>
      </c>
      <c r="E31" s="27">
        <v>500</v>
      </c>
      <c r="F31" s="25">
        <v>2400.61</v>
      </c>
      <c r="G31" s="25">
        <v>3.12</v>
      </c>
      <c r="H31" s="25">
        <v>7.63</v>
      </c>
    </row>
    <row r="32" spans="2:9" x14ac:dyDescent="0.2">
      <c r="B32" s="24" t="s">
        <v>76</v>
      </c>
      <c r="C32" s="24" t="s">
        <v>77</v>
      </c>
      <c r="D32" s="24" t="s">
        <v>78</v>
      </c>
      <c r="E32" s="27">
        <v>500</v>
      </c>
      <c r="F32" s="25">
        <v>2372.87</v>
      </c>
      <c r="G32" s="25">
        <v>3.08</v>
      </c>
      <c r="H32" s="25">
        <v>7.58</v>
      </c>
    </row>
    <row r="33" spans="2:9" x14ac:dyDescent="0.2">
      <c r="B33" s="35" t="s">
        <v>58</v>
      </c>
      <c r="C33" s="35"/>
      <c r="D33" s="35"/>
      <c r="E33" s="35"/>
      <c r="F33" s="36">
        <f>SUM(F25:F32)</f>
        <v>21606.31</v>
      </c>
      <c r="G33" s="36">
        <f>SUM(G25:G32)</f>
        <v>28.050000000000004</v>
      </c>
      <c r="H33" s="37"/>
      <c r="I33" s="38"/>
    </row>
    <row r="34" spans="2:9" x14ac:dyDescent="0.2">
      <c r="B34" s="39" t="s">
        <v>59</v>
      </c>
      <c r="C34" s="39"/>
      <c r="D34" s="39"/>
      <c r="E34" s="39"/>
      <c r="F34" s="40">
        <f>F33</f>
        <v>21606.31</v>
      </c>
      <c r="G34" s="40">
        <f>G33</f>
        <v>28.050000000000004</v>
      </c>
      <c r="H34" s="40"/>
      <c r="I34" s="38"/>
    </row>
    <row r="35" spans="2:9" x14ac:dyDescent="0.2">
      <c r="B35" s="23" t="s">
        <v>79</v>
      </c>
      <c r="C35" s="24"/>
      <c r="D35" s="24"/>
      <c r="E35" s="24"/>
      <c r="F35" s="25"/>
      <c r="G35" s="25"/>
      <c r="H35" s="25"/>
    </row>
    <row r="36" spans="2:9" x14ac:dyDescent="0.2">
      <c r="B36" s="24" t="s">
        <v>80</v>
      </c>
      <c r="C36" s="24" t="s">
        <v>81</v>
      </c>
      <c r="D36" s="24" t="s">
        <v>82</v>
      </c>
      <c r="E36" s="27">
        <v>4545000</v>
      </c>
      <c r="F36" s="25">
        <v>4106.6000000000004</v>
      </c>
      <c r="G36" s="25">
        <v>5.33</v>
      </c>
      <c r="H36" s="25">
        <v>6.76</v>
      </c>
    </row>
    <row r="37" spans="2:9" x14ac:dyDescent="0.2">
      <c r="B37" s="41" t="s">
        <v>83</v>
      </c>
      <c r="C37" s="41" t="s">
        <v>84</v>
      </c>
      <c r="D37" s="41" t="s">
        <v>82</v>
      </c>
      <c r="E37" s="42">
        <v>500000</v>
      </c>
      <c r="F37" s="43">
        <v>514.26</v>
      </c>
      <c r="G37" s="43">
        <v>0.67</v>
      </c>
      <c r="H37" s="43">
        <v>7.47</v>
      </c>
    </row>
    <row r="38" spans="2:9" x14ac:dyDescent="0.2">
      <c r="B38" s="44" t="s">
        <v>59</v>
      </c>
      <c r="C38" s="44"/>
      <c r="D38" s="44"/>
      <c r="E38" s="44"/>
      <c r="F38" s="45">
        <f>SUM(F36:F37)</f>
        <v>4620.8600000000006</v>
      </c>
      <c r="G38" s="45">
        <f>SUM(G36:G37)</f>
        <v>6</v>
      </c>
      <c r="H38" s="45"/>
      <c r="I38" s="38"/>
    </row>
    <row r="39" spans="2:9" x14ac:dyDescent="0.2">
      <c r="B39" s="23" t="s">
        <v>85</v>
      </c>
      <c r="C39" s="24"/>
      <c r="D39" s="24"/>
      <c r="E39" s="24"/>
      <c r="F39" s="25"/>
      <c r="G39" s="25"/>
      <c r="H39" s="25"/>
    </row>
    <row r="40" spans="2:9" x14ac:dyDescent="0.2">
      <c r="B40" s="41" t="s">
        <v>86</v>
      </c>
      <c r="C40" s="41" t="s">
        <v>87</v>
      </c>
      <c r="D40" s="41" t="s">
        <v>85</v>
      </c>
      <c r="E40" s="42">
        <v>2623.3690000000001</v>
      </c>
      <c r="F40" s="43">
        <v>287.77</v>
      </c>
      <c r="G40" s="43">
        <v>0.37</v>
      </c>
      <c r="H40" s="43">
        <v>6.52</v>
      </c>
    </row>
    <row r="41" spans="2:9" x14ac:dyDescent="0.2">
      <c r="B41" s="44" t="s">
        <v>59</v>
      </c>
      <c r="C41" s="44"/>
      <c r="D41" s="44"/>
      <c r="E41" s="44"/>
      <c r="F41" s="45">
        <f>SUM(F40:F40)</f>
        <v>287.77</v>
      </c>
      <c r="G41" s="45">
        <f>SUM(G40:G40)</f>
        <v>0.37</v>
      </c>
      <c r="H41" s="45"/>
      <c r="I41" s="38"/>
    </row>
    <row r="42" spans="2:9" x14ac:dyDescent="0.2">
      <c r="B42" s="23" t="s">
        <v>88</v>
      </c>
      <c r="C42" s="24"/>
      <c r="D42" s="24"/>
      <c r="E42" s="24"/>
      <c r="F42" s="25"/>
      <c r="G42" s="25"/>
      <c r="H42" s="25"/>
    </row>
    <row r="43" spans="2:9" x14ac:dyDescent="0.2">
      <c r="B43" s="24" t="s">
        <v>88</v>
      </c>
      <c r="C43" s="24"/>
      <c r="D43" s="24"/>
      <c r="E43" s="24"/>
      <c r="F43" s="25">
        <v>2164.7600000000002</v>
      </c>
      <c r="G43" s="25">
        <v>2.81</v>
      </c>
      <c r="H43" s="25"/>
    </row>
    <row r="44" spans="2:9" x14ac:dyDescent="0.2">
      <c r="B44" s="35" t="s">
        <v>58</v>
      </c>
      <c r="C44" s="35"/>
      <c r="D44" s="35"/>
      <c r="E44" s="35"/>
      <c r="F44" s="36">
        <f>SUM(F42:F43)</f>
        <v>2164.7600000000002</v>
      </c>
      <c r="G44" s="36">
        <f>SUM(G42:G43)</f>
        <v>2.81</v>
      </c>
      <c r="H44" s="37"/>
      <c r="I44" s="38"/>
    </row>
    <row r="45" spans="2:9" x14ac:dyDescent="0.2">
      <c r="B45" s="46" t="s">
        <v>59</v>
      </c>
      <c r="C45" s="46"/>
      <c r="D45" s="46"/>
      <c r="E45" s="46"/>
      <c r="F45" s="47">
        <f>F44</f>
        <v>2164.7600000000002</v>
      </c>
      <c r="G45" s="47">
        <f>G44</f>
        <v>2.81</v>
      </c>
      <c r="H45" s="47"/>
      <c r="I45" s="38"/>
    </row>
    <row r="46" spans="2:9" x14ac:dyDescent="0.2">
      <c r="B46" s="48" t="s">
        <v>89</v>
      </c>
      <c r="C46" s="48"/>
      <c r="D46" s="48"/>
      <c r="E46" s="48"/>
      <c r="F46" s="49">
        <f>F47-(+F23+F34+F38+F41+F45)</f>
        <v>1245.9600000000064</v>
      </c>
      <c r="G46" s="49">
        <f>G47-(+G23+G34+G38+G41+G45)</f>
        <v>1.6299999999999812</v>
      </c>
      <c r="H46" s="49"/>
      <c r="I46" s="38"/>
    </row>
    <row r="47" spans="2:9" x14ac:dyDescent="0.2">
      <c r="B47" s="48" t="s">
        <v>90</v>
      </c>
      <c r="C47" s="48"/>
      <c r="D47" s="48"/>
      <c r="E47" s="48"/>
      <c r="F47" s="49">
        <v>77025.55</v>
      </c>
      <c r="G47" s="49">
        <v>100</v>
      </c>
      <c r="H47" s="49"/>
      <c r="I47" s="38"/>
    </row>
    <row r="49" spans="2:3" x14ac:dyDescent="0.2">
      <c r="B49" s="38" t="s">
        <v>91</v>
      </c>
    </row>
    <row r="50" spans="2:3" x14ac:dyDescent="0.2">
      <c r="B50" s="38" t="s">
        <v>92</v>
      </c>
    </row>
    <row r="51" spans="2:3" ht="12.75" thickBot="1" x14ac:dyDescent="0.25"/>
    <row r="52" spans="2:3" ht="13.5" thickTop="1" thickBot="1" x14ac:dyDescent="0.25">
      <c r="B52" s="50" t="s">
        <v>93</v>
      </c>
      <c r="C52" s="51">
        <v>0.73499999999999999</v>
      </c>
    </row>
    <row r="53" spans="2:3" ht="13.5" thickTop="1" thickBot="1" x14ac:dyDescent="0.25"/>
    <row r="54" spans="2:3" ht="13.5" thickTop="1" thickBot="1" x14ac:dyDescent="0.25">
      <c r="B54" s="50" t="s">
        <v>94</v>
      </c>
      <c r="C54" s="52">
        <v>7.5800000000000006E-2</v>
      </c>
    </row>
    <row r="55" spans="2:3" ht="13.5" thickTop="1" thickBot="1" x14ac:dyDescent="0.25"/>
    <row r="56" spans="2:3" ht="13.5" thickTop="1" thickBot="1" x14ac:dyDescent="0.25">
      <c r="B56" s="50" t="s">
        <v>95</v>
      </c>
      <c r="C56" s="51">
        <v>0.78639999999999999</v>
      </c>
    </row>
    <row r="57" spans="2:3" ht="12.75" thickTop="1" x14ac:dyDescent="0.2"/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16:43:57</KDate>
  <Classification>MIS Internal</Classification>
  <Subclassification/>
  <HostName>MUMCMP01323</HostName>
  <Domain_User>CANARAROBECOMF/628</Domain_User>
  <IPAdd>192.9.198.194</IPAdd>
  <FilePath>Book18</FilePath>
  <KID>109819A0F0A5638768762377746182</KID>
  <UniqueName/>
  <Suggested/>
  <Justification/>
</Klassify>
</file>

<file path=customXml/itemProps1.xml><?xml version="1.0" encoding="utf-8"?>
<ds:datastoreItem xmlns:ds="http://schemas.openxmlformats.org/officeDocument/2006/customXml" ds:itemID="{A2428909-D28B-4429-B0A9-2B3EB91872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2025-03-06T11:13:56Z</dcterms:created>
  <dcterms:modified xsi:type="dcterms:W3CDTF">2025-03-06T11:13:58Z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109819A0F0A5638768762377746182</vt:lpwstr>
  </property>
</Properties>
</file>