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Feb 25\"/>
    </mc:Choice>
  </mc:AlternateContent>
  <xr:revisionPtr revIDLastSave="0" documentId="8_{65B344DC-6324-49E5-822C-165C3E11249B}" xr6:coauthVersionLast="47" xr6:coauthVersionMax="47" xr10:uidLastSave="{00000000-0000-0000-0000-000000000000}"/>
  <bookViews>
    <workbookView xWindow="-120" yWindow="-120" windowWidth="20730" windowHeight="11040" xr2:uid="{12EA1FEB-A9B4-4998-B462-FE3A7E0BE1EA}"/>
  </bookViews>
  <sheets>
    <sheet name="G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19" i="1" s="1"/>
  <c r="F18" i="1"/>
  <c r="F19" i="1" s="1"/>
  <c r="G15" i="1"/>
  <c r="G20" i="1" s="1"/>
  <c r="F15" i="1"/>
  <c r="F20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<sst xmlns="http://schemas.openxmlformats.org/spreadsheetml/2006/main" count="62" uniqueCount="52">
  <si>
    <t>CANARA ROBECO GILT FUND</t>
  </si>
  <si>
    <t>Monthly Portfolio Statement as on February 28, 2025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</si>
  <si>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</si>
  <si>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</si>
  <si>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</si>
  <si>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</si>
  <si>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</si>
  <si>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</si>
  <si>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</si>
  <si>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February'25</t>
  </si>
  <si>
    <t>Benchmark Risk-O-Meter Level- February'25</t>
  </si>
  <si>
    <t>Scheme Risk-O-Meter Level- January'25</t>
  </si>
  <si>
    <t>Benchmark Risk-O-Meter Level- January'25</t>
  </si>
  <si>
    <t>Potential Risk Class (PRC) Matrix</t>
  </si>
  <si>
    <t>Government Bonds</t>
  </si>
  <si>
    <t>Credit Risk →</t>
  </si>
  <si>
    <t>Relatively Low (Class A)</t>
  </si>
  <si>
    <t>Moderate (Class B)</t>
  </si>
  <si>
    <t>Relatively High (Class C)</t>
  </si>
  <si>
    <t>7.34% GOI 2064 (22-APR-2064)</t>
  </si>
  <si>
    <t>IN0020240035</t>
  </si>
  <si>
    <t>Sovereign</t>
  </si>
  <si>
    <t>Interest Rate Risk ↓</t>
  </si>
  <si>
    <t>6.92% GOI 2039 (18-NOV-2039)</t>
  </si>
  <si>
    <t>IN0020240134</t>
  </si>
  <si>
    <t>Relatively Low (Class I)</t>
  </si>
  <si>
    <t>7.30% GOI 2053 (19-JUN-2053)</t>
  </si>
  <si>
    <t>IN0020230051</t>
  </si>
  <si>
    <t>7.18% GOI 2037 (24-JUL-2037)</t>
  </si>
  <si>
    <t>IN0020230077</t>
  </si>
  <si>
    <t>Moderate 
(Class II)</t>
  </si>
  <si>
    <t>7.23% GOI 2039 (15-APR-2039)</t>
  </si>
  <si>
    <t>IN0020240027</t>
  </si>
  <si>
    <t>7.38% GOI 20-JUN-27</t>
  </si>
  <si>
    <t>IN0020220037</t>
  </si>
  <si>
    <t>Relatively High (Class III)</t>
  </si>
  <si>
    <t>A-III</t>
  </si>
  <si>
    <t>7.17% GOI 2030 (17-APR-2030)</t>
  </si>
  <si>
    <t>IN0020230036</t>
  </si>
  <si>
    <t>8.13% INDIA GOVERNMENT 22-JUN-45</t>
  </si>
  <si>
    <t>IN0020150044</t>
  </si>
  <si>
    <t>Benchmark: CRISIL Dynamic Gilt Index</t>
  </si>
  <si>
    <t>7.10% GOI 2034 (08-APR-2034)</t>
  </si>
  <si>
    <t>IN0020240019</t>
  </si>
  <si>
    <t>Total</t>
  </si>
  <si>
    <t>TREPS</t>
  </si>
  <si>
    <t>Sub Total</t>
  </si>
  <si>
    <t>Net Receivables / (Payables)</t>
  </si>
  <si>
    <t>Grand Total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</si>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</sst>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164" fontId="3" fillId="3" borderId="10" xfId="1" applyFont="1" applyFill="1" applyBorder="1" applyAlignment="1">
      <alignment horizontal="center" vertical="center"/>
    </xf>
    <xf numFmtId="164" fontId="3" fillId="3" borderId="5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3" fillId="3" borderId="11" xfId="0" applyFont="1" applyFill="1" applyBorder="1"/>
    <xf numFmtId="3" fontId="3" fillId="3" borderId="11" xfId="0" applyNumberFormat="1" applyFont="1" applyFill="1" applyBorder="1"/>
    <xf numFmtId="4" fontId="3" fillId="3" borderId="11" xfId="0" applyNumberFormat="1" applyFont="1" applyFill="1" applyBorder="1"/>
    <xf numFmtId="164" fontId="3" fillId="3" borderId="12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164" fontId="3" fillId="3" borderId="13" xfId="1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164" fontId="3" fillId="3" borderId="0" xfId="1" applyFont="1" applyFill="1" applyAlignment="1"/>
    <xf numFmtId="164" fontId="3" fillId="3" borderId="0" xfId="1" applyFont="1" applyFill="1"/>
    <xf numFmtId="0" fontId="3" fillId="3" borderId="14" xfId="0" applyFont="1" applyFill="1" applyBorder="1"/>
    <xf numFmtId="3" fontId="3" fillId="3" borderId="14" xfId="0" applyNumberFormat="1" applyFont="1" applyFill="1" applyBorder="1"/>
    <xf numFmtId="4" fontId="3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0" xfId="0" applyFont="1" applyFill="1"/>
    <xf numFmtId="0" fontId="9" fillId="3" borderId="11" xfId="0" applyFont="1" applyFill="1" applyBorder="1"/>
    <xf numFmtId="0" fontId="9" fillId="3" borderId="16" xfId="0" applyFont="1" applyFill="1" applyBorder="1"/>
    <xf numFmtId="4" fontId="9" fillId="3" borderId="17" xfId="0" applyNumberFormat="1" applyFont="1" applyFill="1" applyBorder="1"/>
    <xf numFmtId="4" fontId="9" fillId="3" borderId="16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10" fillId="5" borderId="19" xfId="0" applyFont="1" applyFill="1" applyBorder="1"/>
    <xf numFmtId="2" fontId="9" fillId="3" borderId="20" xfId="0" applyNumberFormat="1" applyFont="1" applyFill="1" applyBorder="1"/>
    <xf numFmtId="10" fontId="9" fillId="3" borderId="2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B7A1C-D515-4DDF-B849-9B0D9105651A}">
  <dimension ref="B1:R30"/>
  <sheetViews>
    <sheetView tabSelected="1" workbookViewId="0">
      <selection activeCell="B1" sqref="B1:H1"/>
    </sheetView>
  </sheetViews>
  <sheetFormatPr defaultColWidth="9.140625" defaultRowHeight="12" x14ac:dyDescent="0.2"/>
  <cols>
    <col min="1" max="1" width="9.140625" style="3"/>
    <col min="2" max="2" width="59.5703125" style="3" bestFit="1" customWidth="1"/>
    <col min="3" max="3" width="12.7109375" style="3" bestFit="1" customWidth="1"/>
    <col min="4" max="4" width="14.140625" style="3" bestFit="1" customWidth="1"/>
    <col min="5" max="5" width="8.85546875" style="3" bestFit="1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9.140625" style="3"/>
    <col min="10" max="10" width="31.5703125" style="3" customWidth="1"/>
    <col min="11" max="11" width="35.5703125" style="3" customWidth="1"/>
    <col min="12" max="13" width="31.42578125" style="3" customWidth="1"/>
    <col min="14" max="14" width="9.140625" style="3"/>
    <col min="15" max="15" width="12.28515625" style="3" customWidth="1"/>
    <col min="16" max="16384" width="9.140625" style="3"/>
  </cols>
  <sheetData>
    <row r="1" spans="2:18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8" ht="16.5" thickBot="1" x14ac:dyDescent="0.25">
      <c r="B3" s="4" t="s">
        <v>1</v>
      </c>
      <c r="C3" s="5"/>
      <c r="D3" s="6"/>
      <c r="E3" s="6"/>
      <c r="F3" s="7"/>
      <c r="G3" s="7"/>
    </row>
    <row r="4" spans="2:18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M4" s="13" t="s">
        <v>12</v>
      </c>
      <c r="O4" s="14" t="s">
        <v>13</v>
      </c>
      <c r="P4" s="15"/>
      <c r="Q4" s="15"/>
      <c r="R4" s="16"/>
    </row>
    <row r="5" spans="2:18" x14ac:dyDescent="0.2">
      <c r="B5" s="17" t="s">
        <v>14</v>
      </c>
      <c r="C5" s="18"/>
      <c r="D5" s="18"/>
      <c r="E5" s="18"/>
      <c r="F5" s="19"/>
      <c r="G5" s="19"/>
      <c r="H5" s="19"/>
      <c r="J5" s="20" t="e" vm="1">
        <v>#VALUE!</v>
      </c>
      <c r="K5" s="21" t="e" vm="2">
        <v>#VALUE!</v>
      </c>
      <c r="L5" s="20" t="e" vm="1">
        <v>#VALUE!</v>
      </c>
      <c r="M5" s="21" t="e" vm="2">
        <v>#VALUE!</v>
      </c>
      <c r="O5" s="22" t="s">
        <v>15</v>
      </c>
      <c r="P5" s="23" t="s">
        <v>16</v>
      </c>
      <c r="Q5" s="23" t="s">
        <v>17</v>
      </c>
      <c r="R5" s="23" t="s">
        <v>18</v>
      </c>
    </row>
    <row r="6" spans="2:18" ht="24" x14ac:dyDescent="0.2">
      <c r="B6" s="24" t="s">
        <v>19</v>
      </c>
      <c r="C6" s="24" t="s">
        <v>20</v>
      </c>
      <c r="D6" s="24" t="s">
        <v>21</v>
      </c>
      <c r="E6" s="25">
        <v>5250000</v>
      </c>
      <c r="F6" s="26">
        <v>5378.5</v>
      </c>
      <c r="G6" s="26">
        <v>39.74</v>
      </c>
      <c r="H6" s="26">
        <v>7.28</v>
      </c>
      <c r="J6" s="20"/>
      <c r="K6" s="27"/>
      <c r="L6" s="20"/>
      <c r="M6" s="27"/>
      <c r="O6" s="28" t="s">
        <v>22</v>
      </c>
      <c r="P6" s="23"/>
      <c r="Q6" s="23"/>
      <c r="R6" s="23"/>
    </row>
    <row r="7" spans="2:18" x14ac:dyDescent="0.2">
      <c r="B7" s="24" t="s">
        <v>23</v>
      </c>
      <c r="C7" s="24" t="s">
        <v>24</v>
      </c>
      <c r="D7" s="24" t="s">
        <v>21</v>
      </c>
      <c r="E7" s="25">
        <v>2750000</v>
      </c>
      <c r="F7" s="26">
        <v>2754.46</v>
      </c>
      <c r="G7" s="26">
        <v>20.350000000000001</v>
      </c>
      <c r="H7" s="26">
        <v>7.02</v>
      </c>
      <c r="J7" s="20"/>
      <c r="K7" s="27"/>
      <c r="L7" s="20"/>
      <c r="M7" s="27"/>
      <c r="O7" s="29" t="s">
        <v>25</v>
      </c>
      <c r="P7" s="30"/>
      <c r="Q7" s="30"/>
      <c r="R7" s="30"/>
    </row>
    <row r="8" spans="2:18" x14ac:dyDescent="0.2">
      <c r="B8" s="24" t="s">
        <v>26</v>
      </c>
      <c r="C8" s="24" t="s">
        <v>27</v>
      </c>
      <c r="D8" s="24" t="s">
        <v>21</v>
      </c>
      <c r="E8" s="25">
        <v>2350000</v>
      </c>
      <c r="F8" s="26">
        <v>2400.27</v>
      </c>
      <c r="G8" s="26">
        <v>17.73</v>
      </c>
      <c r="H8" s="26">
        <v>7.25</v>
      </c>
      <c r="J8" s="20"/>
      <c r="K8" s="27"/>
      <c r="L8" s="20"/>
      <c r="M8" s="27"/>
      <c r="O8" s="29"/>
      <c r="P8" s="31"/>
      <c r="Q8" s="31"/>
      <c r="R8" s="31"/>
    </row>
    <row r="9" spans="2:18" x14ac:dyDescent="0.2">
      <c r="B9" s="24" t="s">
        <v>28</v>
      </c>
      <c r="C9" s="24" t="s">
        <v>29</v>
      </c>
      <c r="D9" s="24" t="s">
        <v>21</v>
      </c>
      <c r="E9" s="25">
        <v>1178600</v>
      </c>
      <c r="F9" s="26">
        <v>1204.3699999999999</v>
      </c>
      <c r="G9" s="26">
        <v>8.9</v>
      </c>
      <c r="H9" s="26">
        <v>7.03</v>
      </c>
      <c r="J9" s="20"/>
      <c r="K9" s="27"/>
      <c r="L9" s="20"/>
      <c r="M9" s="27"/>
      <c r="O9" s="29" t="s">
        <v>30</v>
      </c>
      <c r="P9" s="30"/>
      <c r="Q9" s="30"/>
      <c r="R9" s="30"/>
    </row>
    <row r="10" spans="2:18" x14ac:dyDescent="0.2">
      <c r="B10" s="24" t="s">
        <v>31</v>
      </c>
      <c r="C10" s="24" t="s">
        <v>32</v>
      </c>
      <c r="D10" s="24" t="s">
        <v>21</v>
      </c>
      <c r="E10" s="25">
        <v>900000</v>
      </c>
      <c r="F10" s="26">
        <v>925.34</v>
      </c>
      <c r="G10" s="26">
        <v>6.84</v>
      </c>
      <c r="H10" s="26">
        <v>7.03</v>
      </c>
      <c r="J10" s="20"/>
      <c r="K10" s="27"/>
      <c r="L10" s="20"/>
      <c r="M10" s="27"/>
      <c r="O10" s="29"/>
      <c r="P10" s="31"/>
      <c r="Q10" s="31"/>
      <c r="R10" s="31"/>
    </row>
    <row r="11" spans="2:18" x14ac:dyDescent="0.2">
      <c r="B11" s="24" t="s">
        <v>33</v>
      </c>
      <c r="C11" s="24" t="s">
        <v>34</v>
      </c>
      <c r="D11" s="24" t="s">
        <v>21</v>
      </c>
      <c r="E11" s="25">
        <v>250100</v>
      </c>
      <c r="F11" s="26">
        <v>254.34</v>
      </c>
      <c r="G11" s="26">
        <v>1.88</v>
      </c>
      <c r="H11" s="26">
        <v>6.68</v>
      </c>
      <c r="J11" s="20"/>
      <c r="K11" s="27"/>
      <c r="L11" s="20"/>
      <c r="M11" s="27"/>
      <c r="O11" s="29" t="s">
        <v>35</v>
      </c>
      <c r="P11" s="32" t="s">
        <v>36</v>
      </c>
      <c r="Q11" s="30"/>
      <c r="R11" s="30"/>
    </row>
    <row r="12" spans="2:18" x14ac:dyDescent="0.2">
      <c r="B12" s="24" t="s">
        <v>37</v>
      </c>
      <c r="C12" s="24" t="s">
        <v>38</v>
      </c>
      <c r="D12" s="24" t="s">
        <v>21</v>
      </c>
      <c r="E12" s="25">
        <v>158900</v>
      </c>
      <c r="F12" s="26">
        <v>162.22</v>
      </c>
      <c r="G12" s="26">
        <v>1.2</v>
      </c>
      <c r="H12" s="26">
        <v>6.79</v>
      </c>
      <c r="J12" s="20"/>
      <c r="K12" s="33"/>
      <c r="L12" s="20"/>
      <c r="M12" s="33"/>
      <c r="O12" s="29"/>
      <c r="P12" s="34"/>
      <c r="Q12" s="31"/>
      <c r="R12" s="31"/>
    </row>
    <row r="13" spans="2:18" x14ac:dyDescent="0.2">
      <c r="B13" s="24" t="s">
        <v>39</v>
      </c>
      <c r="C13" s="24" t="s">
        <v>40</v>
      </c>
      <c r="D13" s="24" t="s">
        <v>21</v>
      </c>
      <c r="E13" s="25">
        <v>10000</v>
      </c>
      <c r="F13" s="26">
        <v>11.24</v>
      </c>
      <c r="G13" s="26">
        <v>0.08</v>
      </c>
      <c r="H13" s="26">
        <v>7.1</v>
      </c>
      <c r="J13" s="35"/>
      <c r="K13" s="35" t="s">
        <v>41</v>
      </c>
      <c r="L13" s="36"/>
      <c r="M13" s="36"/>
    </row>
    <row r="14" spans="2:18" x14ac:dyDescent="0.2">
      <c r="B14" s="37" t="s">
        <v>42</v>
      </c>
      <c r="C14" s="37" t="s">
        <v>43</v>
      </c>
      <c r="D14" s="37" t="s">
        <v>21</v>
      </c>
      <c r="E14" s="38">
        <v>7950</v>
      </c>
      <c r="F14" s="39">
        <v>8.1199999999999992</v>
      </c>
      <c r="G14" s="39">
        <v>0.06</v>
      </c>
      <c r="H14" s="39">
        <v>6.9</v>
      </c>
    </row>
    <row r="15" spans="2:18" x14ac:dyDescent="0.2">
      <c r="B15" s="40" t="s">
        <v>44</v>
      </c>
      <c r="C15" s="40"/>
      <c r="D15" s="40"/>
      <c r="E15" s="40"/>
      <c r="F15" s="41">
        <f>SUM(F6:F14)</f>
        <v>13098.859999999999</v>
      </c>
      <c r="G15" s="41">
        <f>SUM(G6:G14)</f>
        <v>96.780000000000015</v>
      </c>
      <c r="H15" s="41"/>
      <c r="I15" s="42"/>
    </row>
    <row r="16" spans="2:18" x14ac:dyDescent="0.2">
      <c r="B16" s="43" t="s">
        <v>45</v>
      </c>
      <c r="C16" s="24"/>
      <c r="D16" s="24"/>
      <c r="E16" s="24"/>
      <c r="F16" s="26"/>
      <c r="G16" s="26"/>
      <c r="H16" s="26"/>
    </row>
    <row r="17" spans="2:9" x14ac:dyDescent="0.2">
      <c r="B17" s="24" t="s">
        <v>45</v>
      </c>
      <c r="C17" s="24"/>
      <c r="D17" s="24"/>
      <c r="E17" s="24"/>
      <c r="F17" s="26">
        <v>136.27000000000001</v>
      </c>
      <c r="G17" s="26">
        <v>1.01</v>
      </c>
      <c r="H17" s="26"/>
    </row>
    <row r="18" spans="2:9" x14ac:dyDescent="0.2">
      <c r="B18" s="44" t="s">
        <v>46</v>
      </c>
      <c r="C18" s="44"/>
      <c r="D18" s="44"/>
      <c r="E18" s="44"/>
      <c r="F18" s="45">
        <f>SUM(F16:F17)</f>
        <v>136.27000000000001</v>
      </c>
      <c r="G18" s="45">
        <f>SUM(G16:G17)</f>
        <v>1.01</v>
      </c>
      <c r="H18" s="46"/>
      <c r="I18" s="42"/>
    </row>
    <row r="19" spans="2:9" x14ac:dyDescent="0.2">
      <c r="B19" s="47" t="s">
        <v>44</v>
      </c>
      <c r="C19" s="47"/>
      <c r="D19" s="47"/>
      <c r="E19" s="47"/>
      <c r="F19" s="48">
        <f>F18</f>
        <v>136.27000000000001</v>
      </c>
      <c r="G19" s="48">
        <f>G18</f>
        <v>1.01</v>
      </c>
      <c r="H19" s="48"/>
      <c r="I19" s="42"/>
    </row>
    <row r="20" spans="2:9" x14ac:dyDescent="0.2">
      <c r="B20" s="49" t="s">
        <v>47</v>
      </c>
      <c r="C20" s="49"/>
      <c r="D20" s="49"/>
      <c r="E20" s="49"/>
      <c r="F20" s="50">
        <f>F21-(+F15+F19)</f>
        <v>299.82000000000153</v>
      </c>
      <c r="G20" s="50">
        <f>G21-(+G15+G19)</f>
        <v>2.2099999999999795</v>
      </c>
      <c r="H20" s="50"/>
      <c r="I20" s="42"/>
    </row>
    <row r="21" spans="2:9" x14ac:dyDescent="0.2">
      <c r="B21" s="49" t="s">
        <v>48</v>
      </c>
      <c r="C21" s="49"/>
      <c r="D21" s="49"/>
      <c r="E21" s="49"/>
      <c r="F21" s="50">
        <v>13534.95</v>
      </c>
      <c r="G21" s="50">
        <v>100</v>
      </c>
      <c r="H21" s="50"/>
      <c r="I21" s="42"/>
    </row>
    <row r="23" spans="2:9" x14ac:dyDescent="0.2">
      <c r="B23" s="42"/>
    </row>
    <row r="24" spans="2:9" ht="12.75" thickBot="1" x14ac:dyDescent="0.25"/>
    <row r="25" spans="2:9" ht="13.5" thickTop="1" thickBot="1" x14ac:dyDescent="0.25">
      <c r="B25" s="51" t="s">
        <v>49</v>
      </c>
      <c r="C25" s="52">
        <v>10.531599999999999</v>
      </c>
    </row>
    <row r="26" spans="2:9" ht="13.5" thickTop="1" thickBot="1" x14ac:dyDescent="0.25"/>
    <row r="27" spans="2:9" ht="13.5" thickTop="1" thickBot="1" x14ac:dyDescent="0.25">
      <c r="B27" s="51" t="s">
        <v>50</v>
      </c>
      <c r="C27" s="53">
        <v>7.1300000000000002E-2</v>
      </c>
    </row>
    <row r="28" spans="2:9" ht="13.5" thickTop="1" thickBot="1" x14ac:dyDescent="0.25"/>
    <row r="29" spans="2:9" ht="13.5" thickTop="1" thickBot="1" x14ac:dyDescent="0.25">
      <c r="B29" s="51" t="s">
        <v>51</v>
      </c>
      <c r="C29" s="52">
        <v>10.997199999999999</v>
      </c>
    </row>
    <row r="30" spans="2:9" ht="12.75" thickTop="1" x14ac:dyDescent="0.2"/>
  </sheetData>
  <mergeCells count="21">
    <mergeCell ref="O11:O12"/>
    <mergeCell ref="P11:P12"/>
    <mergeCell ref="Q11:Q12"/>
    <mergeCell ref="R11:R12"/>
    <mergeCell ref="P7:P8"/>
    <mergeCell ref="Q7:Q8"/>
    <mergeCell ref="R7:R8"/>
    <mergeCell ref="O9:O10"/>
    <mergeCell ref="P9:P10"/>
    <mergeCell ref="Q9:Q10"/>
    <mergeCell ref="R9:R10"/>
    <mergeCell ref="B1:H1"/>
    <mergeCell ref="O4:R4"/>
    <mergeCell ref="J5:J12"/>
    <mergeCell ref="K5:K12"/>
    <mergeCell ref="L5:L12"/>
    <mergeCell ref="M5:M12"/>
    <mergeCell ref="P5:P6"/>
    <mergeCell ref="Q5:Q6"/>
    <mergeCell ref="R5:R6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2025-03-06 16:43:44</KDate>
  <Classification>MIS Internal</Classification>
  <Subclassification/>
  <HostName>MUMCMP01323</HostName>
  <Domain_User>CANARAROBECOMF/628</Domain_User>
  <IPAdd>192.9.198.194</IPAdd>
  <FilePath>Book16</FilePath>
  <KID>109819A0F0A5638768762243101897</KID>
  <UniqueName/>
  <Suggested/>
  <Justification/>
</Klassify>
</file>

<file path=customXml/itemProps1.xml><?xml version="1.0" encoding="utf-8"?>
<ds:datastoreItem xmlns:ds="http://schemas.openxmlformats.org/officeDocument/2006/customXml" ds:itemID="{47D1FECD-0FBF-48D6-A03F-67E45204750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keywords>MIS Internal</cp:keywords>
  <cp:lastModifiedBy>Ruchi Kanabar</cp:lastModifiedBy>
  <dcterms:created xsi:type="dcterms:W3CDTF">2025-03-06T11:13:42Z</dcterms:created>
  <dcterms:modified xsi:type="dcterms:W3CDTF">2025-03-06T11:13:44Z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109819A0F0A5638768762243101897</vt:lpwstr>
  </property>
</Properties>
</file>