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DC7BEA29-CBAF-4EEE-AF41-08287ACAA13D}" xr6:coauthVersionLast="47" xr6:coauthVersionMax="47" xr10:uidLastSave="{00000000-0000-0000-0000-000000000000}"/>
  <bookViews>
    <workbookView xWindow="-120" yWindow="-120" windowWidth="20730" windowHeight="11040" xr2:uid="{991BA92B-7A2E-4381-B66D-427E4BC39B22}"/>
  </bookViews>
  <sheets>
    <sheet name="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60" i="1" s="1"/>
  <c r="F59" i="1"/>
  <c r="F60" i="1" s="1"/>
  <c r="G56" i="1"/>
  <c r="G61" i="1" s="1"/>
  <c r="F56" i="1"/>
  <c r="F61" i="1" s="1"/>
  <c r="G55" i="1"/>
  <c r="F5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<sst xmlns="http://schemas.openxmlformats.org/spreadsheetml/2006/main" count="218" uniqueCount="143">
  <si>
    <t>CANARA ROBECO INFRASTRUCTURE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</si>
  <si>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</si>
  <si>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</si>
  <si>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</si>
  <si>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</si>
  <si>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</si>
  <si>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</si>
  <si>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</si>
  <si>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</si>
  <si>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</si>
  <si>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</si>
  <si>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</si>
  <si>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</si>
  <si>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</si>
  <si>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</si>
  <si>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</si>
  <si>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</si>
  <si>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</si>
  <si>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</si>
  <si>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</si>
  <si>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</si>
  <si>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</si>
  <si>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Interglobe Aviation Ltd</t>
  </si>
  <si>
    <t>INE646L01027</t>
  </si>
  <si>
    <t>Transport Services</t>
  </si>
  <si>
    <t>Reliance Industries Ltd</t>
  </si>
  <si>
    <t>INE002A01018</t>
  </si>
  <si>
    <t>Petroleum Products</t>
  </si>
  <si>
    <t>Tata Power Co Ltd</t>
  </si>
  <si>
    <t>INE245A01021</t>
  </si>
  <si>
    <t>State Bank of India</t>
  </si>
  <si>
    <t>INE062A01020</t>
  </si>
  <si>
    <t>Banks</t>
  </si>
  <si>
    <t>Power Finance Corporation Ltd</t>
  </si>
  <si>
    <t>INE134E01011</t>
  </si>
  <si>
    <t>Finance</t>
  </si>
  <si>
    <t>Benchmark: BSE India Infrastructure TRI</t>
  </si>
  <si>
    <t>Power Grid Corporation of India Ltd</t>
  </si>
  <si>
    <t>INE752E01010</t>
  </si>
  <si>
    <t>Dixon Technologies (India) Ltd</t>
  </si>
  <si>
    <t>INE935N01020</t>
  </si>
  <si>
    <t>Consumer Durables</t>
  </si>
  <si>
    <t>Mid Cap</t>
  </si>
  <si>
    <t>Bharat Electronics Ltd</t>
  </si>
  <si>
    <t>INE263A01024</t>
  </si>
  <si>
    <t>Aerospace &amp; Defense</t>
  </si>
  <si>
    <t>Bharti Airtel Ltd</t>
  </si>
  <si>
    <t>INE397D01024</t>
  </si>
  <si>
    <t>Telecom - Services</t>
  </si>
  <si>
    <t>CG Power and Industrial Solutions Ltd</t>
  </si>
  <si>
    <t>INE067A01029</t>
  </si>
  <si>
    <t>Electrical Equipment</t>
  </si>
  <si>
    <t>Hitachi Energy India Ltd</t>
  </si>
  <si>
    <t>INE07Y701011</t>
  </si>
  <si>
    <t>Ultratech Cement Ltd</t>
  </si>
  <si>
    <t>INE481G01011</t>
  </si>
  <si>
    <t>Cement &amp; Cement Products</t>
  </si>
  <si>
    <t>V-Guard Industries Ltd</t>
  </si>
  <si>
    <t>INE951I01027</t>
  </si>
  <si>
    <t>Small Cap</t>
  </si>
  <si>
    <t>Coal India Ltd</t>
  </si>
  <si>
    <t>INE522F01014</t>
  </si>
  <si>
    <t>Consumable Fuels</t>
  </si>
  <si>
    <t>Ge Vernova T&amp;D India Ltd</t>
  </si>
  <si>
    <t>INE200A01026</t>
  </si>
  <si>
    <t>Kaynes Technology India Ltd</t>
  </si>
  <si>
    <t>INE918Z01012</t>
  </si>
  <si>
    <t>Industrial Manufacturing</t>
  </si>
  <si>
    <t>Cummins India Ltd</t>
  </si>
  <si>
    <t>INE298A01020</t>
  </si>
  <si>
    <t>Industrial Products</t>
  </si>
  <si>
    <t>Solar Industries India Ltd</t>
  </si>
  <si>
    <t>INE343H01029</t>
  </si>
  <si>
    <t>Chemicals &amp; Petrochemicals</t>
  </si>
  <si>
    <t>Blue Star Ltd</t>
  </si>
  <si>
    <t>INE472A01039</t>
  </si>
  <si>
    <t>Schaeffler India Ltd</t>
  </si>
  <si>
    <t>INE513A01022</t>
  </si>
  <si>
    <t>Auto Components</t>
  </si>
  <si>
    <t>Suzlon Energy Ltd</t>
  </si>
  <si>
    <t>INE040H01021</t>
  </si>
  <si>
    <t>Brigade Enterprises Ltd</t>
  </si>
  <si>
    <t>INE791I01019</t>
  </si>
  <si>
    <t>Realty</t>
  </si>
  <si>
    <t>Engineers India Ltd</t>
  </si>
  <si>
    <t>INE510A01028</t>
  </si>
  <si>
    <t>ABB India Ltd</t>
  </si>
  <si>
    <t>INE117A01022</t>
  </si>
  <si>
    <t>Linde India Ltd</t>
  </si>
  <si>
    <t>INE473A01011</t>
  </si>
  <si>
    <t>J.K. Cement Ltd</t>
  </si>
  <si>
    <t>INE823G01014</t>
  </si>
  <si>
    <t>Hindalco Industries Ltd</t>
  </si>
  <si>
    <t>INE038A01020</t>
  </si>
  <si>
    <t>Non - Ferrous Metals</t>
  </si>
  <si>
    <t>GMM Pfaudler Ltd</t>
  </si>
  <si>
    <t>INE541A01023</t>
  </si>
  <si>
    <t>Hindustan Aeronautics Ltd</t>
  </si>
  <si>
    <t>INE066F01020</t>
  </si>
  <si>
    <t>NTPC Green Energy Ltd</t>
  </si>
  <si>
    <t>INE0ONG01011</t>
  </si>
  <si>
    <t>Voltas Ltd</t>
  </si>
  <si>
    <t>INE226A01021</t>
  </si>
  <si>
    <t>Siemens Ltd</t>
  </si>
  <si>
    <t>INE003A01024</t>
  </si>
  <si>
    <t>KEI Industries Ltd</t>
  </si>
  <si>
    <t>INE878B01027</t>
  </si>
  <si>
    <t>KSB Ltd</t>
  </si>
  <si>
    <t>INE999A01023</t>
  </si>
  <si>
    <t>Oil India Ltd</t>
  </si>
  <si>
    <t>INE274J01014</t>
  </si>
  <si>
    <t>Oil</t>
  </si>
  <si>
    <t>Bharat Petroleum Corporation Ltd</t>
  </si>
  <si>
    <t>INE029A01011</t>
  </si>
  <si>
    <t>Timken India Ltd</t>
  </si>
  <si>
    <t>INE325A01013</t>
  </si>
  <si>
    <t>Jyoti CNC Automation Ltd</t>
  </si>
  <si>
    <t>INE980O01024</t>
  </si>
  <si>
    <t>KEC International Ltd</t>
  </si>
  <si>
    <t>INE389H01022</t>
  </si>
  <si>
    <t>Great Eastern Shipping Co Ltd</t>
  </si>
  <si>
    <t>INE017A01032</t>
  </si>
  <si>
    <t>Praj Industries Ltd</t>
  </si>
  <si>
    <t>INE074A01025</t>
  </si>
  <si>
    <t>MOIL Ltd</t>
  </si>
  <si>
    <t>INE490G01020</t>
  </si>
  <si>
    <t>Minerals &amp; Mining</t>
  </si>
  <si>
    <t>KNR Constructions Ltd</t>
  </si>
  <si>
    <t>INE634I01029</t>
  </si>
  <si>
    <t>Thermax Ltd</t>
  </si>
  <si>
    <t>INE152A01029</t>
  </si>
  <si>
    <t>Gujarat Gas Ltd</t>
  </si>
  <si>
    <t>INE844O01030</t>
  </si>
  <si>
    <t>Gas</t>
  </si>
  <si>
    <t>Grindwell Norton Ltd</t>
  </si>
  <si>
    <t>INE536A01023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</si>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</sst>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/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1187-8476-4E93-ABE9-042AB8D3C0A0}">
  <dimension ref="B1:M66"/>
  <sheetViews>
    <sheetView tabSelected="1" topLeftCell="G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24.285156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149401</v>
      </c>
      <c r="F7" s="19">
        <v>4726.82</v>
      </c>
      <c r="G7" s="19">
        <v>6.51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1131666</v>
      </c>
      <c r="F8" s="19">
        <v>3524.57</v>
      </c>
      <c r="G8" s="19">
        <v>4.8499999999999996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67250</v>
      </c>
      <c r="F9" s="19">
        <v>3010.98</v>
      </c>
      <c r="G9" s="19">
        <v>4.1500000000000004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25</v>
      </c>
      <c r="C10" s="18" t="s">
        <v>26</v>
      </c>
      <c r="D10" s="18" t="s">
        <v>27</v>
      </c>
      <c r="E10" s="22">
        <v>250250</v>
      </c>
      <c r="F10" s="19">
        <v>3003.25</v>
      </c>
      <c r="G10" s="19">
        <v>4.1399999999999997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28</v>
      </c>
      <c r="C11" s="18" t="s">
        <v>29</v>
      </c>
      <c r="D11" s="18" t="s">
        <v>21</v>
      </c>
      <c r="E11" s="22">
        <v>785000</v>
      </c>
      <c r="F11" s="19">
        <v>2662.72</v>
      </c>
      <c r="G11" s="19">
        <v>3.67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370000</v>
      </c>
      <c r="F12" s="19">
        <v>2548.56</v>
      </c>
      <c r="G12" s="19">
        <v>3.51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660000</v>
      </c>
      <c r="F13" s="19">
        <v>2404.38</v>
      </c>
      <c r="G13" s="19">
        <v>3.31</v>
      </c>
      <c r="H13" s="19" t="s">
        <v>18</v>
      </c>
      <c r="J13" s="24"/>
      <c r="K13" s="25" t="s">
        <v>36</v>
      </c>
      <c r="L13" s="24"/>
    </row>
    <row r="14" spans="2:13" x14ac:dyDescent="0.2">
      <c r="B14" s="21" t="s">
        <v>37</v>
      </c>
      <c r="C14" s="18" t="s">
        <v>38</v>
      </c>
      <c r="D14" s="18" t="s">
        <v>21</v>
      </c>
      <c r="E14" s="22">
        <v>957546</v>
      </c>
      <c r="F14" s="19">
        <v>2402</v>
      </c>
      <c r="G14" s="19">
        <v>3.31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16950</v>
      </c>
      <c r="F15" s="19">
        <v>2362.13</v>
      </c>
      <c r="G15" s="19">
        <v>3.25</v>
      </c>
      <c r="H15" s="19" t="s">
        <v>42</v>
      </c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919000</v>
      </c>
      <c r="F16" s="19">
        <v>2263.04</v>
      </c>
      <c r="G16" s="19">
        <v>3.12</v>
      </c>
      <c r="H16" s="19" t="s">
        <v>18</v>
      </c>
    </row>
    <row r="17" spans="2:8" x14ac:dyDescent="0.2">
      <c r="B17" s="21" t="s">
        <v>46</v>
      </c>
      <c r="C17" s="18" t="s">
        <v>47</v>
      </c>
      <c r="D17" s="18" t="s">
        <v>48</v>
      </c>
      <c r="E17" s="22">
        <v>136600</v>
      </c>
      <c r="F17" s="19">
        <v>2144.89</v>
      </c>
      <c r="G17" s="19">
        <v>2.95</v>
      </c>
      <c r="H17" s="19" t="s">
        <v>18</v>
      </c>
    </row>
    <row r="18" spans="2:8" x14ac:dyDescent="0.2">
      <c r="B18" s="21" t="s">
        <v>49</v>
      </c>
      <c r="C18" s="18" t="s">
        <v>50</v>
      </c>
      <c r="D18" s="18" t="s">
        <v>51</v>
      </c>
      <c r="E18" s="22">
        <v>363150</v>
      </c>
      <c r="F18" s="19">
        <v>2079.4</v>
      </c>
      <c r="G18" s="19">
        <v>2.86</v>
      </c>
      <c r="H18" s="19" t="s">
        <v>18</v>
      </c>
    </row>
    <row r="19" spans="2:8" x14ac:dyDescent="0.2">
      <c r="B19" s="21" t="s">
        <v>52</v>
      </c>
      <c r="C19" s="18" t="s">
        <v>53</v>
      </c>
      <c r="D19" s="18" t="s">
        <v>51</v>
      </c>
      <c r="E19" s="22">
        <v>16750</v>
      </c>
      <c r="F19" s="19">
        <v>1890.13</v>
      </c>
      <c r="G19" s="19">
        <v>2.6</v>
      </c>
      <c r="H19" s="19" t="s">
        <v>42</v>
      </c>
    </row>
    <row r="20" spans="2:8" x14ac:dyDescent="0.2">
      <c r="B20" s="21" t="s">
        <v>54</v>
      </c>
      <c r="C20" s="18" t="s">
        <v>55</v>
      </c>
      <c r="D20" s="18" t="s">
        <v>56</v>
      </c>
      <c r="E20" s="22">
        <v>17350</v>
      </c>
      <c r="F20" s="19">
        <v>1757.29</v>
      </c>
      <c r="G20" s="19">
        <v>2.42</v>
      </c>
      <c r="H20" s="19" t="s">
        <v>18</v>
      </c>
    </row>
    <row r="21" spans="2:8" x14ac:dyDescent="0.2">
      <c r="B21" s="21" t="s">
        <v>57</v>
      </c>
      <c r="C21" s="18" t="s">
        <v>58</v>
      </c>
      <c r="D21" s="18" t="s">
        <v>41</v>
      </c>
      <c r="E21" s="22">
        <v>567500</v>
      </c>
      <c r="F21" s="19">
        <v>1756.13</v>
      </c>
      <c r="G21" s="19">
        <v>2.42</v>
      </c>
      <c r="H21" s="19" t="s">
        <v>59</v>
      </c>
    </row>
    <row r="22" spans="2:8" x14ac:dyDescent="0.2">
      <c r="B22" s="21" t="s">
        <v>60</v>
      </c>
      <c r="C22" s="18" t="s">
        <v>61</v>
      </c>
      <c r="D22" s="18" t="s">
        <v>62</v>
      </c>
      <c r="E22" s="22">
        <v>460000</v>
      </c>
      <c r="F22" s="19">
        <v>1699.01</v>
      </c>
      <c r="G22" s="19">
        <v>2.34</v>
      </c>
      <c r="H22" s="19" t="s">
        <v>18</v>
      </c>
    </row>
    <row r="23" spans="2:8" x14ac:dyDescent="0.2">
      <c r="B23" s="21" t="s">
        <v>63</v>
      </c>
      <c r="C23" s="18" t="s">
        <v>64</v>
      </c>
      <c r="D23" s="18" t="s">
        <v>51</v>
      </c>
      <c r="E23" s="22">
        <v>120066</v>
      </c>
      <c r="F23" s="19">
        <v>1606.84</v>
      </c>
      <c r="G23" s="19">
        <v>2.21</v>
      </c>
      <c r="H23" s="19" t="s">
        <v>42</v>
      </c>
    </row>
    <row r="24" spans="2:8" x14ac:dyDescent="0.2">
      <c r="B24" s="21" t="s">
        <v>65</v>
      </c>
      <c r="C24" s="18" t="s">
        <v>66</v>
      </c>
      <c r="D24" s="18" t="s">
        <v>67</v>
      </c>
      <c r="E24" s="22">
        <v>38000</v>
      </c>
      <c r="F24" s="19">
        <v>1574.78</v>
      </c>
      <c r="G24" s="19">
        <v>2.17</v>
      </c>
      <c r="H24" s="19" t="s">
        <v>42</v>
      </c>
    </row>
    <row r="25" spans="2:8" x14ac:dyDescent="0.2">
      <c r="B25" s="21" t="s">
        <v>68</v>
      </c>
      <c r="C25" s="18" t="s">
        <v>69</v>
      </c>
      <c r="D25" s="18" t="s">
        <v>70</v>
      </c>
      <c r="E25" s="22">
        <v>57500</v>
      </c>
      <c r="F25" s="19">
        <v>1562.82</v>
      </c>
      <c r="G25" s="19">
        <v>2.15</v>
      </c>
      <c r="H25" s="19" t="s">
        <v>18</v>
      </c>
    </row>
    <row r="26" spans="2:8" x14ac:dyDescent="0.2">
      <c r="B26" s="21" t="s">
        <v>71</v>
      </c>
      <c r="C26" s="18" t="s">
        <v>72</v>
      </c>
      <c r="D26" s="18" t="s">
        <v>73</v>
      </c>
      <c r="E26" s="22">
        <v>16812</v>
      </c>
      <c r="F26" s="19">
        <v>1464.43</v>
      </c>
      <c r="G26" s="19">
        <v>2.02</v>
      </c>
      <c r="H26" s="19" t="s">
        <v>42</v>
      </c>
    </row>
    <row r="27" spans="2:8" x14ac:dyDescent="0.2">
      <c r="B27" s="21" t="s">
        <v>74</v>
      </c>
      <c r="C27" s="18" t="s">
        <v>75</v>
      </c>
      <c r="D27" s="18" t="s">
        <v>41</v>
      </c>
      <c r="E27" s="22">
        <v>67500</v>
      </c>
      <c r="F27" s="19">
        <v>1294.4100000000001</v>
      </c>
      <c r="G27" s="19">
        <v>1.78</v>
      </c>
      <c r="H27" s="19" t="s">
        <v>42</v>
      </c>
    </row>
    <row r="28" spans="2:8" x14ac:dyDescent="0.2">
      <c r="B28" s="21" t="s">
        <v>76</v>
      </c>
      <c r="C28" s="18" t="s">
        <v>77</v>
      </c>
      <c r="D28" s="18" t="s">
        <v>78</v>
      </c>
      <c r="E28" s="22">
        <v>41549</v>
      </c>
      <c r="F28" s="19">
        <v>1271.92</v>
      </c>
      <c r="G28" s="19">
        <v>1.75</v>
      </c>
      <c r="H28" s="19" t="s">
        <v>42</v>
      </c>
    </row>
    <row r="29" spans="2:8" x14ac:dyDescent="0.2">
      <c r="B29" s="21" t="s">
        <v>79</v>
      </c>
      <c r="C29" s="18" t="s">
        <v>80</v>
      </c>
      <c r="D29" s="18" t="s">
        <v>51</v>
      </c>
      <c r="E29" s="22">
        <v>2439000</v>
      </c>
      <c r="F29" s="19">
        <v>1212.43</v>
      </c>
      <c r="G29" s="19">
        <v>1.67</v>
      </c>
      <c r="H29" s="19" t="s">
        <v>42</v>
      </c>
    </row>
    <row r="30" spans="2:8" x14ac:dyDescent="0.2">
      <c r="B30" s="21" t="s">
        <v>81</v>
      </c>
      <c r="C30" s="18" t="s">
        <v>82</v>
      </c>
      <c r="D30" s="18" t="s">
        <v>83</v>
      </c>
      <c r="E30" s="22">
        <v>125000</v>
      </c>
      <c r="F30" s="19">
        <v>1183.81</v>
      </c>
      <c r="G30" s="19">
        <v>1.63</v>
      </c>
      <c r="H30" s="19" t="s">
        <v>59</v>
      </c>
    </row>
    <row r="31" spans="2:8" x14ac:dyDescent="0.2">
      <c r="B31" s="21" t="s">
        <v>84</v>
      </c>
      <c r="C31" s="18" t="s">
        <v>85</v>
      </c>
      <c r="D31" s="18" t="s">
        <v>17</v>
      </c>
      <c r="E31" s="22">
        <v>720000</v>
      </c>
      <c r="F31" s="19">
        <v>1081.3</v>
      </c>
      <c r="G31" s="19">
        <v>1.49</v>
      </c>
      <c r="H31" s="19" t="s">
        <v>59</v>
      </c>
    </row>
    <row r="32" spans="2:8" x14ac:dyDescent="0.2">
      <c r="B32" s="21" t="s">
        <v>86</v>
      </c>
      <c r="C32" s="18" t="s">
        <v>87</v>
      </c>
      <c r="D32" s="18" t="s">
        <v>51</v>
      </c>
      <c r="E32" s="22">
        <v>21450</v>
      </c>
      <c r="F32" s="19">
        <v>1058.6400000000001</v>
      </c>
      <c r="G32" s="19">
        <v>1.46</v>
      </c>
      <c r="H32" s="19" t="s">
        <v>18</v>
      </c>
    </row>
    <row r="33" spans="2:8" x14ac:dyDescent="0.2">
      <c r="B33" s="21" t="s">
        <v>88</v>
      </c>
      <c r="C33" s="18" t="s">
        <v>89</v>
      </c>
      <c r="D33" s="18" t="s">
        <v>73</v>
      </c>
      <c r="E33" s="22">
        <v>17515</v>
      </c>
      <c r="F33" s="19">
        <v>1038.1199999999999</v>
      </c>
      <c r="G33" s="19">
        <v>1.43</v>
      </c>
      <c r="H33" s="19" t="s">
        <v>42</v>
      </c>
    </row>
    <row r="34" spans="2:8" x14ac:dyDescent="0.2">
      <c r="B34" s="21" t="s">
        <v>90</v>
      </c>
      <c r="C34" s="18" t="s">
        <v>91</v>
      </c>
      <c r="D34" s="18" t="s">
        <v>56</v>
      </c>
      <c r="E34" s="22">
        <v>23500</v>
      </c>
      <c r="F34" s="19">
        <v>1031.5</v>
      </c>
      <c r="G34" s="19">
        <v>1.42</v>
      </c>
      <c r="H34" s="19" t="s">
        <v>42</v>
      </c>
    </row>
    <row r="35" spans="2:8" x14ac:dyDescent="0.2">
      <c r="B35" s="21" t="s">
        <v>92</v>
      </c>
      <c r="C35" s="18" t="s">
        <v>93</v>
      </c>
      <c r="D35" s="18" t="s">
        <v>94</v>
      </c>
      <c r="E35" s="22">
        <v>158000</v>
      </c>
      <c r="F35" s="19">
        <v>1002.27</v>
      </c>
      <c r="G35" s="19">
        <v>1.38</v>
      </c>
      <c r="H35" s="19" t="s">
        <v>18</v>
      </c>
    </row>
    <row r="36" spans="2:8" x14ac:dyDescent="0.2">
      <c r="B36" s="21" t="s">
        <v>95</v>
      </c>
      <c r="C36" s="18" t="s">
        <v>96</v>
      </c>
      <c r="D36" s="18" t="s">
        <v>67</v>
      </c>
      <c r="E36" s="22">
        <v>88000</v>
      </c>
      <c r="F36" s="19">
        <v>974.25</v>
      </c>
      <c r="G36" s="19">
        <v>1.34</v>
      </c>
      <c r="H36" s="19" t="s">
        <v>59</v>
      </c>
    </row>
    <row r="37" spans="2:8" x14ac:dyDescent="0.2">
      <c r="B37" s="21" t="s">
        <v>97</v>
      </c>
      <c r="C37" s="18" t="s">
        <v>98</v>
      </c>
      <c r="D37" s="18" t="s">
        <v>45</v>
      </c>
      <c r="E37" s="22">
        <v>29500</v>
      </c>
      <c r="F37" s="19">
        <v>911.02</v>
      </c>
      <c r="G37" s="19">
        <v>1.25</v>
      </c>
      <c r="H37" s="19" t="s">
        <v>18</v>
      </c>
    </row>
    <row r="38" spans="2:8" x14ac:dyDescent="0.2">
      <c r="B38" s="21" t="s">
        <v>99</v>
      </c>
      <c r="C38" s="18" t="s">
        <v>100</v>
      </c>
      <c r="D38" s="18" t="s">
        <v>21</v>
      </c>
      <c r="E38" s="22">
        <v>1036234</v>
      </c>
      <c r="F38" s="19">
        <v>904.32</v>
      </c>
      <c r="G38" s="19">
        <v>1.25</v>
      </c>
      <c r="H38" s="19" t="s">
        <v>18</v>
      </c>
    </row>
    <row r="39" spans="2:8" x14ac:dyDescent="0.2">
      <c r="B39" s="21" t="s">
        <v>101</v>
      </c>
      <c r="C39" s="18" t="s">
        <v>102</v>
      </c>
      <c r="D39" s="18" t="s">
        <v>41</v>
      </c>
      <c r="E39" s="22">
        <v>66100</v>
      </c>
      <c r="F39" s="19">
        <v>872.59</v>
      </c>
      <c r="G39" s="19">
        <v>1.2</v>
      </c>
      <c r="H39" s="19" t="s">
        <v>42</v>
      </c>
    </row>
    <row r="40" spans="2:8" x14ac:dyDescent="0.2">
      <c r="B40" s="21" t="s">
        <v>103</v>
      </c>
      <c r="C40" s="18" t="s">
        <v>104</v>
      </c>
      <c r="D40" s="18" t="s">
        <v>51</v>
      </c>
      <c r="E40" s="22">
        <v>18550</v>
      </c>
      <c r="F40" s="19">
        <v>857.66</v>
      </c>
      <c r="G40" s="19">
        <v>1.18</v>
      </c>
      <c r="H40" s="19" t="s">
        <v>18</v>
      </c>
    </row>
    <row r="41" spans="2:8" x14ac:dyDescent="0.2">
      <c r="B41" s="21" t="s">
        <v>105</v>
      </c>
      <c r="C41" s="18" t="s">
        <v>106</v>
      </c>
      <c r="D41" s="18" t="s">
        <v>70</v>
      </c>
      <c r="E41" s="22">
        <v>27000</v>
      </c>
      <c r="F41" s="19">
        <v>828.94</v>
      </c>
      <c r="G41" s="19">
        <v>1.1399999999999999</v>
      </c>
      <c r="H41" s="19" t="s">
        <v>42</v>
      </c>
    </row>
    <row r="42" spans="2:8" x14ac:dyDescent="0.2">
      <c r="B42" s="21" t="s">
        <v>107</v>
      </c>
      <c r="C42" s="18" t="s">
        <v>108</v>
      </c>
      <c r="D42" s="18" t="s">
        <v>70</v>
      </c>
      <c r="E42" s="22">
        <v>130850</v>
      </c>
      <c r="F42" s="19">
        <v>807.34</v>
      </c>
      <c r="G42" s="19">
        <v>1.1100000000000001</v>
      </c>
      <c r="H42" s="19" t="s">
        <v>59</v>
      </c>
    </row>
    <row r="43" spans="2:8" x14ac:dyDescent="0.2">
      <c r="B43" s="21" t="s">
        <v>109</v>
      </c>
      <c r="C43" s="18" t="s">
        <v>110</v>
      </c>
      <c r="D43" s="18" t="s">
        <v>111</v>
      </c>
      <c r="E43" s="22">
        <v>225000</v>
      </c>
      <c r="F43" s="19">
        <v>771.08</v>
      </c>
      <c r="G43" s="19">
        <v>1.06</v>
      </c>
      <c r="H43" s="19" t="s">
        <v>42</v>
      </c>
    </row>
    <row r="44" spans="2:8" x14ac:dyDescent="0.2">
      <c r="B44" s="21" t="s">
        <v>112</v>
      </c>
      <c r="C44" s="18" t="s">
        <v>113</v>
      </c>
      <c r="D44" s="18" t="s">
        <v>27</v>
      </c>
      <c r="E44" s="22">
        <v>315000</v>
      </c>
      <c r="F44" s="19">
        <v>747.5</v>
      </c>
      <c r="G44" s="19">
        <v>1.03</v>
      </c>
      <c r="H44" s="19" t="s">
        <v>18</v>
      </c>
    </row>
    <row r="45" spans="2:8" x14ac:dyDescent="0.2">
      <c r="B45" s="21" t="s">
        <v>114</v>
      </c>
      <c r="C45" s="18" t="s">
        <v>115</v>
      </c>
      <c r="D45" s="18" t="s">
        <v>70</v>
      </c>
      <c r="E45" s="22">
        <v>29500</v>
      </c>
      <c r="F45" s="19">
        <v>729.89</v>
      </c>
      <c r="G45" s="19">
        <v>1.01</v>
      </c>
      <c r="H45" s="19" t="s">
        <v>59</v>
      </c>
    </row>
    <row r="46" spans="2:8" x14ac:dyDescent="0.2">
      <c r="B46" s="21" t="s">
        <v>116</v>
      </c>
      <c r="C46" s="18" t="s">
        <v>117</v>
      </c>
      <c r="D46" s="18" t="s">
        <v>67</v>
      </c>
      <c r="E46" s="22">
        <v>89768</v>
      </c>
      <c r="F46" s="19">
        <v>716.93</v>
      </c>
      <c r="G46" s="19">
        <v>0.99</v>
      </c>
      <c r="H46" s="19" t="s">
        <v>59</v>
      </c>
    </row>
    <row r="47" spans="2:8" x14ac:dyDescent="0.2">
      <c r="B47" s="21" t="s">
        <v>118</v>
      </c>
      <c r="C47" s="18" t="s">
        <v>119</v>
      </c>
      <c r="D47" s="18" t="s">
        <v>17</v>
      </c>
      <c r="E47" s="22">
        <v>100667</v>
      </c>
      <c r="F47" s="19">
        <v>691.03</v>
      </c>
      <c r="G47" s="19">
        <v>0.95</v>
      </c>
      <c r="H47" s="19" t="s">
        <v>59</v>
      </c>
    </row>
    <row r="48" spans="2:8" x14ac:dyDescent="0.2">
      <c r="B48" s="21" t="s">
        <v>120</v>
      </c>
      <c r="C48" s="18" t="s">
        <v>121</v>
      </c>
      <c r="D48" s="18" t="s">
        <v>24</v>
      </c>
      <c r="E48" s="22">
        <v>85000</v>
      </c>
      <c r="F48" s="19">
        <v>689.1</v>
      </c>
      <c r="G48" s="19">
        <v>0.95</v>
      </c>
      <c r="H48" s="19" t="s">
        <v>59</v>
      </c>
    </row>
    <row r="49" spans="2:8" x14ac:dyDescent="0.2">
      <c r="B49" s="21" t="s">
        <v>122</v>
      </c>
      <c r="C49" s="18" t="s">
        <v>123</v>
      </c>
      <c r="D49" s="18" t="s">
        <v>67</v>
      </c>
      <c r="E49" s="22">
        <v>135000</v>
      </c>
      <c r="F49" s="19">
        <v>659.41</v>
      </c>
      <c r="G49" s="19">
        <v>0.91</v>
      </c>
      <c r="H49" s="19" t="s">
        <v>59</v>
      </c>
    </row>
    <row r="50" spans="2:8" x14ac:dyDescent="0.2">
      <c r="B50" s="21" t="s">
        <v>124</v>
      </c>
      <c r="C50" s="18" t="s">
        <v>125</v>
      </c>
      <c r="D50" s="18" t="s">
        <v>126</v>
      </c>
      <c r="E50" s="22">
        <v>225000</v>
      </c>
      <c r="F50" s="19">
        <v>653.05999999999995</v>
      </c>
      <c r="G50" s="19">
        <v>0.9</v>
      </c>
      <c r="H50" s="19" t="s">
        <v>59</v>
      </c>
    </row>
    <row r="51" spans="2:8" x14ac:dyDescent="0.2">
      <c r="B51" s="21" t="s">
        <v>127</v>
      </c>
      <c r="C51" s="18" t="s">
        <v>128</v>
      </c>
      <c r="D51" s="18" t="s">
        <v>17</v>
      </c>
      <c r="E51" s="22">
        <v>287874</v>
      </c>
      <c r="F51" s="19">
        <v>634.47</v>
      </c>
      <c r="G51" s="19">
        <v>0.87</v>
      </c>
      <c r="H51" s="19" t="s">
        <v>59</v>
      </c>
    </row>
    <row r="52" spans="2:8" x14ac:dyDescent="0.2">
      <c r="B52" s="21" t="s">
        <v>129</v>
      </c>
      <c r="C52" s="18" t="s">
        <v>130</v>
      </c>
      <c r="D52" s="18" t="s">
        <v>51</v>
      </c>
      <c r="E52" s="22">
        <v>19067</v>
      </c>
      <c r="F52" s="19">
        <v>619.39</v>
      </c>
      <c r="G52" s="19">
        <v>0.85</v>
      </c>
      <c r="H52" s="19" t="s">
        <v>42</v>
      </c>
    </row>
    <row r="53" spans="2:8" x14ac:dyDescent="0.2">
      <c r="B53" s="21" t="s">
        <v>131</v>
      </c>
      <c r="C53" s="18" t="s">
        <v>132</v>
      </c>
      <c r="D53" s="18" t="s">
        <v>133</v>
      </c>
      <c r="E53" s="22">
        <v>120000</v>
      </c>
      <c r="F53" s="19">
        <v>444.42</v>
      </c>
      <c r="G53" s="19">
        <v>0.61</v>
      </c>
      <c r="H53" s="19" t="s">
        <v>42</v>
      </c>
    </row>
    <row r="54" spans="2:8" x14ac:dyDescent="0.2">
      <c r="B54" s="21" t="s">
        <v>134</v>
      </c>
      <c r="C54" s="18" t="s">
        <v>135</v>
      </c>
      <c r="D54" s="18" t="s">
        <v>70</v>
      </c>
      <c r="E54" s="22">
        <v>14862</v>
      </c>
      <c r="F54" s="19">
        <v>213.69</v>
      </c>
      <c r="G54" s="19">
        <v>0.28999999999999998</v>
      </c>
      <c r="H54" s="19" t="s">
        <v>59</v>
      </c>
    </row>
    <row r="55" spans="2:8" x14ac:dyDescent="0.2">
      <c r="B55" s="26" t="s">
        <v>136</v>
      </c>
      <c r="C55" s="27"/>
      <c r="D55" s="27"/>
      <c r="E55" s="27"/>
      <c r="F55" s="28">
        <f>SUM(F7:F54)</f>
        <v>70344.66</v>
      </c>
      <c r="G55" s="28">
        <f>SUM(G7:G54)</f>
        <v>96.860000000000014</v>
      </c>
      <c r="H55" s="28"/>
    </row>
    <row r="56" spans="2:8" x14ac:dyDescent="0.2">
      <c r="B56" s="29" t="s">
        <v>137</v>
      </c>
      <c r="C56" s="29"/>
      <c r="D56" s="29"/>
      <c r="E56" s="29"/>
      <c r="F56" s="30">
        <f>F55</f>
        <v>70344.66</v>
      </c>
      <c r="G56" s="30">
        <f>G55</f>
        <v>96.860000000000014</v>
      </c>
      <c r="H56" s="30"/>
    </row>
    <row r="57" spans="2:8" x14ac:dyDescent="0.2">
      <c r="B57" s="31" t="s">
        <v>138</v>
      </c>
      <c r="C57" s="32"/>
      <c r="D57" s="32"/>
      <c r="E57" s="32"/>
      <c r="F57" s="33"/>
      <c r="G57" s="33"/>
      <c r="H57" s="33"/>
    </row>
    <row r="58" spans="2:8" x14ac:dyDescent="0.2">
      <c r="B58" s="21" t="s">
        <v>138</v>
      </c>
      <c r="C58" s="18"/>
      <c r="D58" s="18"/>
      <c r="E58" s="18"/>
      <c r="F58" s="19">
        <v>2575.34</v>
      </c>
      <c r="G58" s="19">
        <v>3.55</v>
      </c>
      <c r="H58" s="19"/>
    </row>
    <row r="59" spans="2:8" x14ac:dyDescent="0.2">
      <c r="B59" s="26" t="s">
        <v>136</v>
      </c>
      <c r="C59" s="27"/>
      <c r="D59" s="27"/>
      <c r="E59" s="27"/>
      <c r="F59" s="28">
        <f>SUM(F57:F58)</f>
        <v>2575.34</v>
      </c>
      <c r="G59" s="28">
        <f>SUM(G57:G58)</f>
        <v>3.55</v>
      </c>
      <c r="H59" s="28"/>
    </row>
    <row r="60" spans="2:8" x14ac:dyDescent="0.2">
      <c r="B60" s="34" t="s">
        <v>137</v>
      </c>
      <c r="C60" s="34"/>
      <c r="D60" s="34"/>
      <c r="E60" s="34"/>
      <c r="F60" s="35">
        <f>F59</f>
        <v>2575.34</v>
      </c>
      <c r="G60" s="35">
        <f>G59</f>
        <v>3.55</v>
      </c>
      <c r="H60" s="35"/>
    </row>
    <row r="61" spans="2:8" x14ac:dyDescent="0.2">
      <c r="B61" s="36" t="s">
        <v>139</v>
      </c>
      <c r="C61" s="36"/>
      <c r="D61" s="36"/>
      <c r="E61" s="36"/>
      <c r="F61" s="37">
        <f>F62-(+F56+F60)</f>
        <v>-304.86000000000058</v>
      </c>
      <c r="G61" s="37">
        <f>G62-(+G56+G60)</f>
        <v>-0.4100000000000108</v>
      </c>
      <c r="H61" s="37"/>
    </row>
    <row r="62" spans="2:8" x14ac:dyDescent="0.2">
      <c r="B62" s="36" t="s">
        <v>140</v>
      </c>
      <c r="C62" s="36"/>
      <c r="D62" s="36"/>
      <c r="E62" s="36"/>
      <c r="F62" s="37">
        <v>72615.14</v>
      </c>
      <c r="G62" s="37">
        <v>100</v>
      </c>
      <c r="H62" s="37"/>
    </row>
    <row r="64" spans="2:8" ht="12.75" thickBot="1" x14ac:dyDescent="0.25">
      <c r="B64" s="38"/>
    </row>
    <row r="65" spans="2:3" ht="13.5" thickTop="1" thickBot="1" x14ac:dyDescent="0.25">
      <c r="B65" s="40" t="s">
        <v>141</v>
      </c>
      <c r="C65" s="41" t="s">
        <v>142</v>
      </c>
    </row>
    <row r="66" spans="2:3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16:40:25</KDate>
  <Classification>MIS Internal</Classification>
  <Subclassification/>
  <HostName>MUMCMP01323</HostName>
  <Domain_User>CANARAROBECOMF/628</Domain_User>
  <IPAdd>192.9.198.194</IPAdd>
  <FilePath>Book1</FilePath>
  <KID>109819A0F0A5638768760258583572</KID>
  <UniqueName/>
  <Suggested/>
  <Justification/>
</Klassify>
</file>

<file path=customXml/itemProps1.xml><?xml version="1.0" encoding="utf-8"?>
<ds:datastoreItem xmlns:ds="http://schemas.openxmlformats.org/officeDocument/2006/customXml" ds:itemID="{E7B2C67B-F98C-4DDB-B3DD-DD0F58727A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2025-03-06T11:10:24Z</dcterms:created>
  <dcterms:modified xsi:type="dcterms:W3CDTF">2025-03-06T11:10:26Z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109819A0F0A5638768760258583572</vt:lpwstr>
  </property>
</Properties>
</file>