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0ABB8B19-C6DB-4423-8732-125B64E88CE6}" xr6:coauthVersionLast="47" xr6:coauthVersionMax="47" xr10:uidLastSave="{00000000-0000-0000-0000-000000000000}"/>
  <bookViews>
    <workbookView xWindow="-120" yWindow="-120" windowWidth="20730" windowHeight="11040" xr2:uid="{8D66843A-2CCE-4043-8944-99E63306E41D}"/>
  </bookViews>
  <sheets>
    <sheet name="V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1" l="1"/>
  <c r="G69" i="1" s="1"/>
  <c r="F68" i="1"/>
  <c r="F69" i="1" s="1"/>
  <c r="G65" i="1"/>
  <c r="G70" i="1" s="1"/>
  <c r="F65" i="1"/>
  <c r="F70" i="1" s="1"/>
  <c r="G64" i="1"/>
  <c r="F6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<sst xmlns="http://schemas.openxmlformats.org/spreadsheetml/2006/main" count="254" uniqueCount="173">
  <si>
    <t>CANARA ROBECO VALUE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</si>
  <si>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</si>
  <si>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</si>
  <si>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</si>
  <si>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</si>
  <si>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</si>
  <si>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</si>
  <si>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</si>
  <si>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</si>
  <si>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</si>
  <si>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</si>
  <si>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</si>
  <si>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</si>
  <si>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</si>
  <si>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</si>
  <si>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</si>
  <si>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</si>
  <si>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</si>
  <si>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</si>
  <si>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</si>
  <si>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</si>
  <si>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Infosys Ltd</t>
  </si>
  <si>
    <t>INE009A01021</t>
  </si>
  <si>
    <t>IT - Software</t>
  </si>
  <si>
    <t>Reliance Industries Ltd</t>
  </si>
  <si>
    <t>INE002A01018</t>
  </si>
  <si>
    <t>Petroleum Products</t>
  </si>
  <si>
    <t>NTPC Ltd</t>
  </si>
  <si>
    <t>INE733E01010</t>
  </si>
  <si>
    <t>Power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</si>
  <si>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</si>
  <si>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</si>
  <si>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</si>
  <si>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</si>
  <si>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</si>
  <si>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</si>
  <si>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Benchmark: BSE 500 TRI</t>
  </si>
  <si>
    <t>State Bank of India</t>
  </si>
  <si>
    <t>INE062A01020</t>
  </si>
  <si>
    <t>Brigade Enterprises Ltd</t>
  </si>
  <si>
    <t>INE791I01019</t>
  </si>
  <si>
    <t>Realty</t>
  </si>
  <si>
    <t>Small Cap</t>
  </si>
  <si>
    <t>Varun Beverages Ltd</t>
  </si>
  <si>
    <t>INE200M01039</t>
  </si>
  <si>
    <t>Beverages</t>
  </si>
  <si>
    <t>Interglobe Aviation Ltd</t>
  </si>
  <si>
    <t>INE646L01027</t>
  </si>
  <si>
    <t>Transport Services</t>
  </si>
  <si>
    <t>Axis Bank Ltd</t>
  </si>
  <si>
    <t>INE238A01034</t>
  </si>
  <si>
    <t>ITC Ltd</t>
  </si>
  <si>
    <t>INE154A01025</t>
  </si>
  <si>
    <t>Diversified Fmcg</t>
  </si>
  <si>
    <t>Bajaj Auto Ltd</t>
  </si>
  <si>
    <t>INE917I01010</t>
  </si>
  <si>
    <t>Automobiles</t>
  </si>
  <si>
    <t>HCL Technologies Ltd</t>
  </si>
  <si>
    <t>INE860A01027</t>
  </si>
  <si>
    <t>Sun Pharmaceutical Industries Ltd</t>
  </si>
  <si>
    <t>INE044A01036</t>
  </si>
  <si>
    <t>Pharmaceuticals &amp; Biotechnology</t>
  </si>
  <si>
    <t>Bharat Electronics Ltd</t>
  </si>
  <si>
    <t>INE263A01024</t>
  </si>
  <si>
    <t>Aerospace &amp; Defense</t>
  </si>
  <si>
    <t>Coal India Ltd</t>
  </si>
  <si>
    <t>INE522F01014</t>
  </si>
  <si>
    <t>Consumable Fuels</t>
  </si>
  <si>
    <t>Indian Bank</t>
  </si>
  <si>
    <t>INE562A01011</t>
  </si>
  <si>
    <t>Mid Cap</t>
  </si>
  <si>
    <t>Awfis Space Solutions Ltd</t>
  </si>
  <si>
    <t>INE108V01019</t>
  </si>
  <si>
    <t>Commercial Services &amp; Supplies</t>
  </si>
  <si>
    <t>SBI Life Insurance Co Ltd</t>
  </si>
  <si>
    <t>INE123W01016</t>
  </si>
  <si>
    <t>Insurance</t>
  </si>
  <si>
    <t>Sumitomo Chemical India Ltd</t>
  </si>
  <si>
    <t>INE258G01013</t>
  </si>
  <si>
    <t>Fertilizers &amp; Agrochemicals</t>
  </si>
  <si>
    <t>Medi Assist Healthcare Services Ltd</t>
  </si>
  <si>
    <t>INE456Z01021</t>
  </si>
  <si>
    <t>KEI Industries Ltd</t>
  </si>
  <si>
    <t>INE878B01027</t>
  </si>
  <si>
    <t>Industrial Products</t>
  </si>
  <si>
    <t>Vijaya Diagnostic Centre Ltd</t>
  </si>
  <si>
    <t>INE043W01024</t>
  </si>
  <si>
    <t>Healthcare Services</t>
  </si>
  <si>
    <t>Cholamandalam Financial Holdings Ltd</t>
  </si>
  <si>
    <t>INE149A01033</t>
  </si>
  <si>
    <t>Finance</t>
  </si>
  <si>
    <t>Maruti Suzuki India Ltd</t>
  </si>
  <si>
    <t>INE585B01010</t>
  </si>
  <si>
    <t>Shriram Finance Ltd</t>
  </si>
  <si>
    <t>INE721A01047</t>
  </si>
  <si>
    <t>Cipla Ltd</t>
  </si>
  <si>
    <t>INE059A01026</t>
  </si>
  <si>
    <t>PNB Housing Finance Ltd</t>
  </si>
  <si>
    <t>INE572E01012</t>
  </si>
  <si>
    <t>Deepak Nitrite Ltd</t>
  </si>
  <si>
    <t>INE288B01029</t>
  </si>
  <si>
    <t>Chemicals &amp; Petrochemicals</t>
  </si>
  <si>
    <t>K.P.R. Mill Ltd</t>
  </si>
  <si>
    <t>INE930H01031</t>
  </si>
  <si>
    <t>Textiles &amp; Apparels</t>
  </si>
  <si>
    <t>Innova Captab Ltd</t>
  </si>
  <si>
    <t>INE0DUT01020</t>
  </si>
  <si>
    <t>J.B. Chemicals &amp; Pharmaceuticals Ltd</t>
  </si>
  <si>
    <t>INE572A01036</t>
  </si>
  <si>
    <t>Arvind Fashions Ltd</t>
  </si>
  <si>
    <t>INE955V01021</t>
  </si>
  <si>
    <t>Retailing</t>
  </si>
  <si>
    <t>Power Finance Corporation Ltd</t>
  </si>
  <si>
    <t>INE134E01011</t>
  </si>
  <si>
    <t>Multi Commodity Exchange Of India Ltd</t>
  </si>
  <si>
    <t>INE745G01035</t>
  </si>
  <si>
    <t>Capital Markets</t>
  </si>
  <si>
    <t>Hindustan Aeronautics Ltd</t>
  </si>
  <si>
    <t>INE066F01020</t>
  </si>
  <si>
    <t>Birla Corporation Ltd</t>
  </si>
  <si>
    <t>INE340A01012</t>
  </si>
  <si>
    <t>Cement &amp; Cement Products</t>
  </si>
  <si>
    <t>CCL Products (India) Ltd</t>
  </si>
  <si>
    <t>INE421D01022</t>
  </si>
  <si>
    <t>Agricultural Food &amp; Other Products</t>
  </si>
  <si>
    <t>Bharat Petroleum Corporation Ltd</t>
  </si>
  <si>
    <t>INE029A01011</t>
  </si>
  <si>
    <t>Samvardhana Motherson International Ltd</t>
  </si>
  <si>
    <t>INE775A01035</t>
  </si>
  <si>
    <t>Auto Components</t>
  </si>
  <si>
    <t>Crompton Greaves Consumer Electricals Ltd</t>
  </si>
  <si>
    <t>INE299U01018</t>
  </si>
  <si>
    <t>Consumer Durables</t>
  </si>
  <si>
    <t>ICICI Lombard General Insurance Co Ltd</t>
  </si>
  <si>
    <t>INE765G01017</t>
  </si>
  <si>
    <t>Engineers India Ltd</t>
  </si>
  <si>
    <t>INE510A01028</t>
  </si>
  <si>
    <t>Tech Mahindra Ltd</t>
  </si>
  <si>
    <t>INE669C01036</t>
  </si>
  <si>
    <t>Mrs Bectors Food Specialities Ltd</t>
  </si>
  <si>
    <t>INE495P01012</t>
  </si>
  <si>
    <t>Food Products</t>
  </si>
  <si>
    <t>Global Health Ltd</t>
  </si>
  <si>
    <t>INE474Q01031</t>
  </si>
  <si>
    <t>Blue Star Ltd</t>
  </si>
  <si>
    <t>INE472A01039</t>
  </si>
  <si>
    <t>UTI Asset Management Co Ltd</t>
  </si>
  <si>
    <t>INE094J01016</t>
  </si>
  <si>
    <t>NTPC Green Energy Ltd</t>
  </si>
  <si>
    <t>INE0ONG01011</t>
  </si>
  <si>
    <t>Oil India Ltd</t>
  </si>
  <si>
    <t>INE274J01014</t>
  </si>
  <si>
    <t>Oil</t>
  </si>
  <si>
    <t>EID Parry India Ltd</t>
  </si>
  <si>
    <t>INE126A01031</t>
  </si>
  <si>
    <t>MOIL Ltd</t>
  </si>
  <si>
    <t>INE490G01020</t>
  </si>
  <si>
    <t>Minerals &amp; Mining</t>
  </si>
  <si>
    <t>Sonata Software Ltd</t>
  </si>
  <si>
    <t>INE269A01021</t>
  </si>
  <si>
    <t>Jyothy Labs Ltd</t>
  </si>
  <si>
    <t>INE668F01031</t>
  </si>
  <si>
    <t>Household Products</t>
  </si>
  <si>
    <t>Gujarat Gas Ltd</t>
  </si>
  <si>
    <t>INE844O01030</t>
  </si>
  <si>
    <t>Gas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</si>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</sst>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164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164" fontId="3" fillId="3" borderId="11" xfId="1" applyFont="1" applyFill="1" applyBorder="1" applyAlignment="1">
      <alignment horizontal="center"/>
    </xf>
    <xf numFmtId="164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2B68-4644-47AA-8ECA-69C6A50CA40F}">
  <dimension ref="B1:M75"/>
  <sheetViews>
    <sheetView tabSelected="1" workbookViewId="0">
      <selection activeCell="B1" sqref="B1:G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13.85546875" style="3" bestFit="1" customWidth="1"/>
    <col min="4" max="4" width="28.425781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492667</v>
      </c>
      <c r="F7" s="19">
        <v>8534.9599999999991</v>
      </c>
      <c r="G7" s="19">
        <v>7.68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680585</v>
      </c>
      <c r="F8" s="19">
        <v>8194.92</v>
      </c>
      <c r="G8" s="19">
        <v>7.38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330500</v>
      </c>
      <c r="F9" s="19">
        <v>5577.85</v>
      </c>
      <c r="G9" s="19">
        <v>5.0199999999999996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383098</v>
      </c>
      <c r="F10" s="19">
        <v>4597.5600000000004</v>
      </c>
      <c r="G10" s="19">
        <v>4.1399999999999997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1345000</v>
      </c>
      <c r="F11" s="19">
        <v>4189</v>
      </c>
      <c r="G11" s="19">
        <v>3.77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265500</v>
      </c>
      <c r="F12" s="19">
        <v>4168.88</v>
      </c>
      <c r="G12" s="19">
        <v>3.75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35</v>
      </c>
      <c r="E13" s="22">
        <v>94150</v>
      </c>
      <c r="F13" s="19">
        <v>2978.76</v>
      </c>
      <c r="G13" s="19">
        <v>2.68</v>
      </c>
      <c r="H13" s="19" t="s">
        <v>18</v>
      </c>
      <c r="K13" s="24" t="s">
        <v>36</v>
      </c>
    </row>
    <row r="14" spans="2:13" x14ac:dyDescent="0.2">
      <c r="B14" s="21" t="s">
        <v>37</v>
      </c>
      <c r="C14" s="18" t="s">
        <v>38</v>
      </c>
      <c r="D14" s="18" t="s">
        <v>17</v>
      </c>
      <c r="E14" s="22">
        <v>396415</v>
      </c>
      <c r="F14" s="19">
        <v>2730.51</v>
      </c>
      <c r="G14" s="19">
        <v>2.46</v>
      </c>
      <c r="H14" s="19" t="s">
        <v>18</v>
      </c>
    </row>
    <row r="15" spans="2:13" x14ac:dyDescent="0.2">
      <c r="B15" s="21" t="s">
        <v>39</v>
      </c>
      <c r="C15" s="18" t="s">
        <v>40</v>
      </c>
      <c r="D15" s="18" t="s">
        <v>41</v>
      </c>
      <c r="E15" s="22">
        <v>263165</v>
      </c>
      <c r="F15" s="19">
        <v>2492.3000000000002</v>
      </c>
      <c r="G15" s="19">
        <v>2.2400000000000002</v>
      </c>
      <c r="H15" s="19" t="s">
        <v>42</v>
      </c>
    </row>
    <row r="16" spans="2:13" x14ac:dyDescent="0.2">
      <c r="B16" s="21" t="s">
        <v>43</v>
      </c>
      <c r="C16" s="18" t="s">
        <v>44</v>
      </c>
      <c r="D16" s="18" t="s">
        <v>45</v>
      </c>
      <c r="E16" s="22">
        <v>569715</v>
      </c>
      <c r="F16" s="19">
        <v>2484.2399999999998</v>
      </c>
      <c r="G16" s="19">
        <v>2.2400000000000002</v>
      </c>
      <c r="H16" s="19" t="s">
        <v>18</v>
      </c>
    </row>
    <row r="17" spans="2:8" x14ac:dyDescent="0.2">
      <c r="B17" s="21" t="s">
        <v>46</v>
      </c>
      <c r="C17" s="18" t="s">
        <v>47</v>
      </c>
      <c r="D17" s="18" t="s">
        <v>48</v>
      </c>
      <c r="E17" s="22">
        <v>55000</v>
      </c>
      <c r="F17" s="19">
        <v>2462.52</v>
      </c>
      <c r="G17" s="19">
        <v>2.2200000000000002</v>
      </c>
      <c r="H17" s="19" t="s">
        <v>18</v>
      </c>
    </row>
    <row r="18" spans="2:8" x14ac:dyDescent="0.2">
      <c r="B18" s="21" t="s">
        <v>49</v>
      </c>
      <c r="C18" s="18" t="s">
        <v>50</v>
      </c>
      <c r="D18" s="18" t="s">
        <v>17</v>
      </c>
      <c r="E18" s="22">
        <v>220357</v>
      </c>
      <c r="F18" s="19">
        <v>2237.84</v>
      </c>
      <c r="G18" s="19">
        <v>2.0099999999999998</v>
      </c>
      <c r="H18" s="19" t="s">
        <v>18</v>
      </c>
    </row>
    <row r="19" spans="2:8" x14ac:dyDescent="0.2">
      <c r="B19" s="21" t="s">
        <v>51</v>
      </c>
      <c r="C19" s="18" t="s">
        <v>52</v>
      </c>
      <c r="D19" s="18" t="s">
        <v>53</v>
      </c>
      <c r="E19" s="22">
        <v>561880</v>
      </c>
      <c r="F19" s="19">
        <v>2219.4299999999998</v>
      </c>
      <c r="G19" s="19">
        <v>2</v>
      </c>
      <c r="H19" s="19" t="s">
        <v>18</v>
      </c>
    </row>
    <row r="20" spans="2:8" x14ac:dyDescent="0.2">
      <c r="B20" s="21" t="s">
        <v>54</v>
      </c>
      <c r="C20" s="18" t="s">
        <v>55</v>
      </c>
      <c r="D20" s="18" t="s">
        <v>56</v>
      </c>
      <c r="E20" s="22">
        <v>26483</v>
      </c>
      <c r="F20" s="19">
        <v>2092.9299999999998</v>
      </c>
      <c r="G20" s="19">
        <v>1.88</v>
      </c>
      <c r="H20" s="19" t="s">
        <v>18</v>
      </c>
    </row>
    <row r="21" spans="2:8" x14ac:dyDescent="0.2">
      <c r="B21" s="21" t="s">
        <v>57</v>
      </c>
      <c r="C21" s="18" t="s">
        <v>58</v>
      </c>
      <c r="D21" s="18" t="s">
        <v>23</v>
      </c>
      <c r="E21" s="22">
        <v>132430</v>
      </c>
      <c r="F21" s="19">
        <v>2085.84</v>
      </c>
      <c r="G21" s="19">
        <v>1.88</v>
      </c>
      <c r="H21" s="19" t="s">
        <v>18</v>
      </c>
    </row>
    <row r="22" spans="2:8" x14ac:dyDescent="0.2">
      <c r="B22" s="21" t="s">
        <v>59</v>
      </c>
      <c r="C22" s="18" t="s">
        <v>60</v>
      </c>
      <c r="D22" s="18" t="s">
        <v>61</v>
      </c>
      <c r="E22" s="22">
        <v>116938</v>
      </c>
      <c r="F22" s="19">
        <v>1863.11</v>
      </c>
      <c r="G22" s="19">
        <v>1.68</v>
      </c>
      <c r="H22" s="19" t="s">
        <v>18</v>
      </c>
    </row>
    <row r="23" spans="2:8" x14ac:dyDescent="0.2">
      <c r="B23" s="21" t="s">
        <v>62</v>
      </c>
      <c r="C23" s="18" t="s">
        <v>63</v>
      </c>
      <c r="D23" s="18" t="s">
        <v>64</v>
      </c>
      <c r="E23" s="22">
        <v>750783</v>
      </c>
      <c r="F23" s="19">
        <v>1848.8</v>
      </c>
      <c r="G23" s="19">
        <v>1.66</v>
      </c>
      <c r="H23" s="19" t="s">
        <v>18</v>
      </c>
    </row>
    <row r="24" spans="2:8" x14ac:dyDescent="0.2">
      <c r="B24" s="21" t="s">
        <v>65</v>
      </c>
      <c r="C24" s="18" t="s">
        <v>66</v>
      </c>
      <c r="D24" s="18" t="s">
        <v>67</v>
      </c>
      <c r="E24" s="22">
        <v>485000</v>
      </c>
      <c r="F24" s="19">
        <v>1791.35</v>
      </c>
      <c r="G24" s="19">
        <v>1.61</v>
      </c>
      <c r="H24" s="19" t="s">
        <v>18</v>
      </c>
    </row>
    <row r="25" spans="2:8" x14ac:dyDescent="0.2">
      <c r="B25" s="21" t="s">
        <v>68</v>
      </c>
      <c r="C25" s="18" t="s">
        <v>69</v>
      </c>
      <c r="D25" s="18" t="s">
        <v>17</v>
      </c>
      <c r="E25" s="22">
        <v>347000</v>
      </c>
      <c r="F25" s="19">
        <v>1772.48</v>
      </c>
      <c r="G25" s="19">
        <v>1.6</v>
      </c>
      <c r="H25" s="19" t="s">
        <v>70</v>
      </c>
    </row>
    <row r="26" spans="2:8" x14ac:dyDescent="0.2">
      <c r="B26" s="21" t="s">
        <v>71</v>
      </c>
      <c r="C26" s="18" t="s">
        <v>72</v>
      </c>
      <c r="D26" s="18" t="s">
        <v>73</v>
      </c>
      <c r="E26" s="22">
        <v>267343</v>
      </c>
      <c r="F26" s="19">
        <v>1746.28</v>
      </c>
      <c r="G26" s="19">
        <v>1.57</v>
      </c>
      <c r="H26" s="19" t="s">
        <v>42</v>
      </c>
    </row>
    <row r="27" spans="2:8" x14ac:dyDescent="0.2">
      <c r="B27" s="21" t="s">
        <v>74</v>
      </c>
      <c r="C27" s="18" t="s">
        <v>75</v>
      </c>
      <c r="D27" s="18" t="s">
        <v>76</v>
      </c>
      <c r="E27" s="22">
        <v>115000</v>
      </c>
      <c r="F27" s="19">
        <v>1645.08</v>
      </c>
      <c r="G27" s="19">
        <v>1.48</v>
      </c>
      <c r="H27" s="19" t="s">
        <v>18</v>
      </c>
    </row>
    <row r="28" spans="2:8" x14ac:dyDescent="0.2">
      <c r="B28" s="21" t="s">
        <v>77</v>
      </c>
      <c r="C28" s="18" t="s">
        <v>78</v>
      </c>
      <c r="D28" s="18" t="s">
        <v>79</v>
      </c>
      <c r="E28" s="22">
        <v>353503</v>
      </c>
      <c r="F28" s="19">
        <v>1628.23</v>
      </c>
      <c r="G28" s="19">
        <v>1.47</v>
      </c>
      <c r="H28" s="19" t="s">
        <v>42</v>
      </c>
    </row>
    <row r="29" spans="2:8" x14ac:dyDescent="0.2">
      <c r="B29" s="21" t="s">
        <v>80</v>
      </c>
      <c r="C29" s="18" t="s">
        <v>81</v>
      </c>
      <c r="D29" s="18" t="s">
        <v>76</v>
      </c>
      <c r="E29" s="22">
        <v>332500</v>
      </c>
      <c r="F29" s="19">
        <v>1501.9</v>
      </c>
      <c r="G29" s="19">
        <v>1.35</v>
      </c>
      <c r="H29" s="19" t="s">
        <v>42</v>
      </c>
    </row>
    <row r="30" spans="2:8" x14ac:dyDescent="0.2">
      <c r="B30" s="21" t="s">
        <v>82</v>
      </c>
      <c r="C30" s="18" t="s">
        <v>83</v>
      </c>
      <c r="D30" s="18" t="s">
        <v>84</v>
      </c>
      <c r="E30" s="22">
        <v>48000</v>
      </c>
      <c r="F30" s="19">
        <v>1473.67</v>
      </c>
      <c r="G30" s="19">
        <v>1.33</v>
      </c>
      <c r="H30" s="19" t="s">
        <v>70</v>
      </c>
    </row>
    <row r="31" spans="2:8" x14ac:dyDescent="0.2">
      <c r="B31" s="21" t="s">
        <v>85</v>
      </c>
      <c r="C31" s="18" t="s">
        <v>86</v>
      </c>
      <c r="D31" s="18" t="s">
        <v>87</v>
      </c>
      <c r="E31" s="22">
        <v>156758</v>
      </c>
      <c r="F31" s="19">
        <v>1435.51</v>
      </c>
      <c r="G31" s="19">
        <v>1.29</v>
      </c>
      <c r="H31" s="19" t="s">
        <v>42</v>
      </c>
    </row>
    <row r="32" spans="2:8" x14ac:dyDescent="0.2">
      <c r="B32" s="21" t="s">
        <v>88</v>
      </c>
      <c r="C32" s="18" t="s">
        <v>89</v>
      </c>
      <c r="D32" s="18" t="s">
        <v>90</v>
      </c>
      <c r="E32" s="22">
        <v>87000</v>
      </c>
      <c r="F32" s="19">
        <v>1428.45</v>
      </c>
      <c r="G32" s="19">
        <v>1.29</v>
      </c>
      <c r="H32" s="19" t="s">
        <v>42</v>
      </c>
    </row>
    <row r="33" spans="2:8" x14ac:dyDescent="0.2">
      <c r="B33" s="21" t="s">
        <v>91</v>
      </c>
      <c r="C33" s="18" t="s">
        <v>92</v>
      </c>
      <c r="D33" s="18" t="s">
        <v>56</v>
      </c>
      <c r="E33" s="22">
        <v>11000</v>
      </c>
      <c r="F33" s="19">
        <v>1314.04</v>
      </c>
      <c r="G33" s="19">
        <v>1.18</v>
      </c>
      <c r="H33" s="19" t="s">
        <v>18</v>
      </c>
    </row>
    <row r="34" spans="2:8" x14ac:dyDescent="0.2">
      <c r="B34" s="21" t="s">
        <v>93</v>
      </c>
      <c r="C34" s="18" t="s">
        <v>94</v>
      </c>
      <c r="D34" s="18" t="s">
        <v>90</v>
      </c>
      <c r="E34" s="22">
        <v>210000</v>
      </c>
      <c r="F34" s="19">
        <v>1296.33</v>
      </c>
      <c r="G34" s="19">
        <v>1.17</v>
      </c>
      <c r="H34" s="19" t="s">
        <v>18</v>
      </c>
    </row>
    <row r="35" spans="2:8" x14ac:dyDescent="0.2">
      <c r="B35" s="21" t="s">
        <v>95</v>
      </c>
      <c r="C35" s="18" t="s">
        <v>96</v>
      </c>
      <c r="D35" s="18" t="s">
        <v>61</v>
      </c>
      <c r="E35" s="22">
        <v>91740</v>
      </c>
      <c r="F35" s="19">
        <v>1291.24</v>
      </c>
      <c r="G35" s="19">
        <v>1.1599999999999999</v>
      </c>
      <c r="H35" s="19" t="s">
        <v>18</v>
      </c>
    </row>
    <row r="36" spans="2:8" x14ac:dyDescent="0.2">
      <c r="B36" s="21" t="s">
        <v>97</v>
      </c>
      <c r="C36" s="18" t="s">
        <v>98</v>
      </c>
      <c r="D36" s="18" t="s">
        <v>90</v>
      </c>
      <c r="E36" s="22">
        <v>166633</v>
      </c>
      <c r="F36" s="19">
        <v>1271.99</v>
      </c>
      <c r="G36" s="19">
        <v>1.1399999999999999</v>
      </c>
      <c r="H36" s="19" t="s">
        <v>42</v>
      </c>
    </row>
    <row r="37" spans="2:8" x14ac:dyDescent="0.2">
      <c r="B37" s="21" t="s">
        <v>99</v>
      </c>
      <c r="C37" s="18" t="s">
        <v>100</v>
      </c>
      <c r="D37" s="18" t="s">
        <v>101</v>
      </c>
      <c r="E37" s="22">
        <v>67500</v>
      </c>
      <c r="F37" s="19">
        <v>1249.6300000000001</v>
      </c>
      <c r="G37" s="19">
        <v>1.1200000000000001</v>
      </c>
      <c r="H37" s="19" t="s">
        <v>70</v>
      </c>
    </row>
    <row r="38" spans="2:8" x14ac:dyDescent="0.2">
      <c r="B38" s="21" t="s">
        <v>102</v>
      </c>
      <c r="C38" s="18" t="s">
        <v>103</v>
      </c>
      <c r="D38" s="18" t="s">
        <v>104</v>
      </c>
      <c r="E38" s="22">
        <v>155209</v>
      </c>
      <c r="F38" s="19">
        <v>1244.1600000000001</v>
      </c>
      <c r="G38" s="19">
        <v>1.1200000000000001</v>
      </c>
      <c r="H38" s="19" t="s">
        <v>42</v>
      </c>
    </row>
    <row r="39" spans="2:8" x14ac:dyDescent="0.2">
      <c r="B39" s="21" t="s">
        <v>105</v>
      </c>
      <c r="C39" s="18" t="s">
        <v>106</v>
      </c>
      <c r="D39" s="18" t="s">
        <v>61</v>
      </c>
      <c r="E39" s="22">
        <v>164500</v>
      </c>
      <c r="F39" s="19">
        <v>1194.1099999999999</v>
      </c>
      <c r="G39" s="19">
        <v>1.07</v>
      </c>
      <c r="H39" s="19" t="s">
        <v>42</v>
      </c>
    </row>
    <row r="40" spans="2:8" x14ac:dyDescent="0.2">
      <c r="B40" s="21" t="s">
        <v>107</v>
      </c>
      <c r="C40" s="18" t="s">
        <v>108</v>
      </c>
      <c r="D40" s="18" t="s">
        <v>61</v>
      </c>
      <c r="E40" s="22">
        <v>70301</v>
      </c>
      <c r="F40" s="19">
        <v>1155.99</v>
      </c>
      <c r="G40" s="19">
        <v>1.04</v>
      </c>
      <c r="H40" s="19" t="s">
        <v>42</v>
      </c>
    </row>
    <row r="41" spans="2:8" x14ac:dyDescent="0.2">
      <c r="B41" s="21" t="s">
        <v>109</v>
      </c>
      <c r="C41" s="18" t="s">
        <v>110</v>
      </c>
      <c r="D41" s="18" t="s">
        <v>111</v>
      </c>
      <c r="E41" s="22">
        <v>303032</v>
      </c>
      <c r="F41" s="19">
        <v>1153.79</v>
      </c>
      <c r="G41" s="19">
        <v>1.04</v>
      </c>
      <c r="H41" s="19" t="s">
        <v>42</v>
      </c>
    </row>
    <row r="42" spans="2:8" x14ac:dyDescent="0.2">
      <c r="B42" s="21" t="s">
        <v>112</v>
      </c>
      <c r="C42" s="18" t="s">
        <v>113</v>
      </c>
      <c r="D42" s="18" t="s">
        <v>90</v>
      </c>
      <c r="E42" s="22">
        <v>310000</v>
      </c>
      <c r="F42" s="19">
        <v>1129.33</v>
      </c>
      <c r="G42" s="19">
        <v>1.02</v>
      </c>
      <c r="H42" s="19" t="s">
        <v>18</v>
      </c>
    </row>
    <row r="43" spans="2:8" x14ac:dyDescent="0.2">
      <c r="B43" s="21" t="s">
        <v>114</v>
      </c>
      <c r="C43" s="18" t="s">
        <v>115</v>
      </c>
      <c r="D43" s="18" t="s">
        <v>116</v>
      </c>
      <c r="E43" s="22">
        <v>22250</v>
      </c>
      <c r="F43" s="19">
        <v>1110.6400000000001</v>
      </c>
      <c r="G43" s="19">
        <v>1</v>
      </c>
      <c r="H43" s="19" t="s">
        <v>42</v>
      </c>
    </row>
    <row r="44" spans="2:8" x14ac:dyDescent="0.2">
      <c r="B44" s="21" t="s">
        <v>117</v>
      </c>
      <c r="C44" s="18" t="s">
        <v>118</v>
      </c>
      <c r="D44" s="18" t="s">
        <v>64</v>
      </c>
      <c r="E44" s="22">
        <v>35000</v>
      </c>
      <c r="F44" s="19">
        <v>1080.8699999999999</v>
      </c>
      <c r="G44" s="19">
        <v>0.97</v>
      </c>
      <c r="H44" s="19" t="s">
        <v>18</v>
      </c>
    </row>
    <row r="45" spans="2:8" x14ac:dyDescent="0.2">
      <c r="B45" s="21" t="s">
        <v>119</v>
      </c>
      <c r="C45" s="18" t="s">
        <v>120</v>
      </c>
      <c r="D45" s="18" t="s">
        <v>121</v>
      </c>
      <c r="E45" s="22">
        <v>110000</v>
      </c>
      <c r="F45" s="19">
        <v>1069.8599999999999</v>
      </c>
      <c r="G45" s="19">
        <v>0.96</v>
      </c>
      <c r="H45" s="19" t="s">
        <v>42</v>
      </c>
    </row>
    <row r="46" spans="2:8" x14ac:dyDescent="0.2">
      <c r="B46" s="21" t="s">
        <v>122</v>
      </c>
      <c r="C46" s="18" t="s">
        <v>123</v>
      </c>
      <c r="D46" s="18" t="s">
        <v>124</v>
      </c>
      <c r="E46" s="22">
        <v>180000</v>
      </c>
      <c r="F46" s="19">
        <v>1044.3599999999999</v>
      </c>
      <c r="G46" s="19">
        <v>0.94</v>
      </c>
      <c r="H46" s="19" t="s">
        <v>42</v>
      </c>
    </row>
    <row r="47" spans="2:8" x14ac:dyDescent="0.2">
      <c r="B47" s="21" t="s">
        <v>125</v>
      </c>
      <c r="C47" s="18" t="s">
        <v>126</v>
      </c>
      <c r="D47" s="18" t="s">
        <v>26</v>
      </c>
      <c r="E47" s="22">
        <v>440000</v>
      </c>
      <c r="F47" s="19">
        <v>1044.1199999999999</v>
      </c>
      <c r="G47" s="19">
        <v>0.94</v>
      </c>
      <c r="H47" s="19" t="s">
        <v>18</v>
      </c>
    </row>
    <row r="48" spans="2:8" x14ac:dyDescent="0.2">
      <c r="B48" s="21" t="s">
        <v>127</v>
      </c>
      <c r="C48" s="18" t="s">
        <v>128</v>
      </c>
      <c r="D48" s="18" t="s">
        <v>129</v>
      </c>
      <c r="E48" s="22">
        <v>875000</v>
      </c>
      <c r="F48" s="19">
        <v>1037.6600000000001</v>
      </c>
      <c r="G48" s="19">
        <v>0.93</v>
      </c>
      <c r="H48" s="19" t="s">
        <v>18</v>
      </c>
    </row>
    <row r="49" spans="2:8" x14ac:dyDescent="0.2">
      <c r="B49" s="21" t="s">
        <v>130</v>
      </c>
      <c r="C49" s="18" t="s">
        <v>131</v>
      </c>
      <c r="D49" s="18" t="s">
        <v>132</v>
      </c>
      <c r="E49" s="22">
        <v>320000</v>
      </c>
      <c r="F49" s="19">
        <v>1027.68</v>
      </c>
      <c r="G49" s="19">
        <v>0.92</v>
      </c>
      <c r="H49" s="19" t="s">
        <v>42</v>
      </c>
    </row>
    <row r="50" spans="2:8" x14ac:dyDescent="0.2">
      <c r="B50" s="21" t="s">
        <v>133</v>
      </c>
      <c r="C50" s="18" t="s">
        <v>134</v>
      </c>
      <c r="D50" s="18" t="s">
        <v>76</v>
      </c>
      <c r="E50" s="22">
        <v>60000</v>
      </c>
      <c r="F50" s="19">
        <v>1014.57</v>
      </c>
      <c r="G50" s="19">
        <v>0.91</v>
      </c>
      <c r="H50" s="19" t="s">
        <v>70</v>
      </c>
    </row>
    <row r="51" spans="2:8" x14ac:dyDescent="0.2">
      <c r="B51" s="21" t="s">
        <v>135</v>
      </c>
      <c r="C51" s="18" t="s">
        <v>136</v>
      </c>
      <c r="D51" s="18" t="s">
        <v>35</v>
      </c>
      <c r="E51" s="22">
        <v>670000</v>
      </c>
      <c r="F51" s="19">
        <v>1006.21</v>
      </c>
      <c r="G51" s="19">
        <v>0.91</v>
      </c>
      <c r="H51" s="19" t="s">
        <v>42</v>
      </c>
    </row>
    <row r="52" spans="2:8" x14ac:dyDescent="0.2">
      <c r="B52" s="21" t="s">
        <v>137</v>
      </c>
      <c r="C52" s="18" t="s">
        <v>138</v>
      </c>
      <c r="D52" s="18" t="s">
        <v>23</v>
      </c>
      <c r="E52" s="22">
        <v>67500</v>
      </c>
      <c r="F52" s="19">
        <v>1004.3</v>
      </c>
      <c r="G52" s="19">
        <v>0.9</v>
      </c>
      <c r="H52" s="19" t="s">
        <v>18</v>
      </c>
    </row>
    <row r="53" spans="2:8" x14ac:dyDescent="0.2">
      <c r="B53" s="21" t="s">
        <v>139</v>
      </c>
      <c r="C53" s="18" t="s">
        <v>140</v>
      </c>
      <c r="D53" s="18" t="s">
        <v>141</v>
      </c>
      <c r="E53" s="22">
        <v>74500</v>
      </c>
      <c r="F53" s="19">
        <v>984.03</v>
      </c>
      <c r="G53" s="19">
        <v>0.89</v>
      </c>
      <c r="H53" s="19" t="s">
        <v>42</v>
      </c>
    </row>
    <row r="54" spans="2:8" x14ac:dyDescent="0.2">
      <c r="B54" s="21" t="s">
        <v>142</v>
      </c>
      <c r="C54" s="18" t="s">
        <v>143</v>
      </c>
      <c r="D54" s="18" t="s">
        <v>87</v>
      </c>
      <c r="E54" s="22">
        <v>85000</v>
      </c>
      <c r="F54" s="19">
        <v>977.2</v>
      </c>
      <c r="G54" s="19">
        <v>0.88</v>
      </c>
      <c r="H54" s="19" t="s">
        <v>42</v>
      </c>
    </row>
    <row r="55" spans="2:8" x14ac:dyDescent="0.2">
      <c r="B55" s="21" t="s">
        <v>144</v>
      </c>
      <c r="C55" s="18" t="s">
        <v>145</v>
      </c>
      <c r="D55" s="18" t="s">
        <v>132</v>
      </c>
      <c r="E55" s="22">
        <v>47500</v>
      </c>
      <c r="F55" s="19">
        <v>910.88</v>
      </c>
      <c r="G55" s="19">
        <v>0.82</v>
      </c>
      <c r="H55" s="19" t="s">
        <v>70</v>
      </c>
    </row>
    <row r="56" spans="2:8" x14ac:dyDescent="0.2">
      <c r="B56" s="21" t="s">
        <v>146</v>
      </c>
      <c r="C56" s="18" t="s">
        <v>147</v>
      </c>
      <c r="D56" s="18" t="s">
        <v>116</v>
      </c>
      <c r="E56" s="22">
        <v>92500</v>
      </c>
      <c r="F56" s="19">
        <v>870.33</v>
      </c>
      <c r="G56" s="19">
        <v>0.78</v>
      </c>
      <c r="H56" s="19" t="s">
        <v>42</v>
      </c>
    </row>
    <row r="57" spans="2:8" x14ac:dyDescent="0.2">
      <c r="B57" s="21" t="s">
        <v>148</v>
      </c>
      <c r="C57" s="18" t="s">
        <v>149</v>
      </c>
      <c r="D57" s="18" t="s">
        <v>29</v>
      </c>
      <c r="E57" s="22">
        <v>914436</v>
      </c>
      <c r="F57" s="19">
        <v>798.03</v>
      </c>
      <c r="G57" s="19">
        <v>0.72</v>
      </c>
      <c r="H57" s="19" t="s">
        <v>18</v>
      </c>
    </row>
    <row r="58" spans="2:8" x14ac:dyDescent="0.2">
      <c r="B58" s="21" t="s">
        <v>150</v>
      </c>
      <c r="C58" s="18" t="s">
        <v>151</v>
      </c>
      <c r="D58" s="18" t="s">
        <v>152</v>
      </c>
      <c r="E58" s="22">
        <v>225000</v>
      </c>
      <c r="F58" s="19">
        <v>771.08</v>
      </c>
      <c r="G58" s="19">
        <v>0.69</v>
      </c>
      <c r="H58" s="19" t="s">
        <v>70</v>
      </c>
    </row>
    <row r="59" spans="2:8" x14ac:dyDescent="0.2">
      <c r="B59" s="21" t="s">
        <v>153</v>
      </c>
      <c r="C59" s="18" t="s">
        <v>154</v>
      </c>
      <c r="D59" s="18" t="s">
        <v>79</v>
      </c>
      <c r="E59" s="22">
        <v>115000</v>
      </c>
      <c r="F59" s="19">
        <v>763.72</v>
      </c>
      <c r="G59" s="19">
        <v>0.69</v>
      </c>
      <c r="H59" s="19" t="s">
        <v>42</v>
      </c>
    </row>
    <row r="60" spans="2:8" x14ac:dyDescent="0.2">
      <c r="B60" s="21" t="s">
        <v>155</v>
      </c>
      <c r="C60" s="18" t="s">
        <v>156</v>
      </c>
      <c r="D60" s="18" t="s">
        <v>157</v>
      </c>
      <c r="E60" s="22">
        <v>260000</v>
      </c>
      <c r="F60" s="19">
        <v>754.65</v>
      </c>
      <c r="G60" s="19">
        <v>0.68</v>
      </c>
      <c r="H60" s="19" t="s">
        <v>42</v>
      </c>
    </row>
    <row r="61" spans="2:8" x14ac:dyDescent="0.2">
      <c r="B61" s="21" t="s">
        <v>158</v>
      </c>
      <c r="C61" s="18" t="s">
        <v>159</v>
      </c>
      <c r="D61" s="18" t="s">
        <v>23</v>
      </c>
      <c r="E61" s="22">
        <v>207500</v>
      </c>
      <c r="F61" s="19">
        <v>749.08</v>
      </c>
      <c r="G61" s="19">
        <v>0.67</v>
      </c>
      <c r="H61" s="19" t="s">
        <v>42</v>
      </c>
    </row>
    <row r="62" spans="2:8" x14ac:dyDescent="0.2">
      <c r="B62" s="21" t="s">
        <v>160</v>
      </c>
      <c r="C62" s="18" t="s">
        <v>161</v>
      </c>
      <c r="D62" s="18" t="s">
        <v>162</v>
      </c>
      <c r="E62" s="22">
        <v>208780</v>
      </c>
      <c r="F62" s="19">
        <v>673.11</v>
      </c>
      <c r="G62" s="19">
        <v>0.61</v>
      </c>
      <c r="H62" s="19" t="s">
        <v>42</v>
      </c>
    </row>
    <row r="63" spans="2:8" x14ac:dyDescent="0.2">
      <c r="B63" s="21" t="s">
        <v>163</v>
      </c>
      <c r="C63" s="18" t="s">
        <v>164</v>
      </c>
      <c r="D63" s="18" t="s">
        <v>165</v>
      </c>
      <c r="E63" s="22">
        <v>105000</v>
      </c>
      <c r="F63" s="19">
        <v>388.87</v>
      </c>
      <c r="G63" s="19">
        <v>0.35</v>
      </c>
      <c r="H63" s="19" t="s">
        <v>70</v>
      </c>
    </row>
    <row r="64" spans="2:8" x14ac:dyDescent="0.2">
      <c r="B64" s="25" t="s">
        <v>166</v>
      </c>
      <c r="C64" s="26"/>
      <c r="D64" s="26"/>
      <c r="E64" s="26"/>
      <c r="F64" s="27">
        <f>SUM(F7:F63)</f>
        <v>106564.26</v>
      </c>
      <c r="G64" s="27">
        <f>SUM(G7:G63)</f>
        <v>95.90000000000002</v>
      </c>
      <c r="H64" s="27"/>
    </row>
    <row r="65" spans="2:8" x14ac:dyDescent="0.2">
      <c r="B65" s="28" t="s">
        <v>167</v>
      </c>
      <c r="C65" s="28"/>
      <c r="D65" s="28"/>
      <c r="E65" s="28"/>
      <c r="F65" s="29">
        <f>F64</f>
        <v>106564.26</v>
      </c>
      <c r="G65" s="29">
        <f>G64</f>
        <v>95.90000000000002</v>
      </c>
      <c r="H65" s="29"/>
    </row>
    <row r="66" spans="2:8" x14ac:dyDescent="0.2">
      <c r="B66" s="30" t="s">
        <v>168</v>
      </c>
      <c r="C66" s="31"/>
      <c r="D66" s="31"/>
      <c r="E66" s="31"/>
      <c r="F66" s="32"/>
      <c r="G66" s="32"/>
      <c r="H66" s="32"/>
    </row>
    <row r="67" spans="2:8" x14ac:dyDescent="0.2">
      <c r="B67" s="21" t="s">
        <v>168</v>
      </c>
      <c r="C67" s="18"/>
      <c r="D67" s="18"/>
      <c r="E67" s="18"/>
      <c r="F67" s="19">
        <v>4669.74</v>
      </c>
      <c r="G67" s="19">
        <v>4.2</v>
      </c>
      <c r="H67" s="19"/>
    </row>
    <row r="68" spans="2:8" x14ac:dyDescent="0.2">
      <c r="B68" s="25" t="s">
        <v>166</v>
      </c>
      <c r="C68" s="26"/>
      <c r="D68" s="26"/>
      <c r="E68" s="26"/>
      <c r="F68" s="27">
        <f>SUM(F66:F67)</f>
        <v>4669.74</v>
      </c>
      <c r="G68" s="27">
        <f>SUM(G66:G67)</f>
        <v>4.2</v>
      </c>
      <c r="H68" s="27"/>
    </row>
    <row r="69" spans="2:8" x14ac:dyDescent="0.2">
      <c r="B69" s="33" t="s">
        <v>167</v>
      </c>
      <c r="C69" s="33"/>
      <c r="D69" s="33"/>
      <c r="E69" s="33"/>
      <c r="F69" s="34">
        <f>F68</f>
        <v>4669.74</v>
      </c>
      <c r="G69" s="34">
        <f>G68</f>
        <v>4.2</v>
      </c>
      <c r="H69" s="34"/>
    </row>
    <row r="70" spans="2:8" x14ac:dyDescent="0.2">
      <c r="B70" s="35" t="s">
        <v>169</v>
      </c>
      <c r="C70" s="35"/>
      <c r="D70" s="35"/>
      <c r="E70" s="35"/>
      <c r="F70" s="36">
        <f>F71-(+F65+F69)</f>
        <v>-122.44000000000233</v>
      </c>
      <c r="G70" s="36">
        <f>G71-(+G65+G69)</f>
        <v>-0.10000000000002274</v>
      </c>
      <c r="H70" s="36"/>
    </row>
    <row r="71" spans="2:8" x14ac:dyDescent="0.2">
      <c r="B71" s="35" t="s">
        <v>170</v>
      </c>
      <c r="C71" s="35"/>
      <c r="D71" s="35"/>
      <c r="E71" s="35"/>
      <c r="F71" s="36">
        <v>111111.56</v>
      </c>
      <c r="G71" s="36">
        <v>100</v>
      </c>
      <c r="H71" s="36"/>
    </row>
    <row r="73" spans="2:8" ht="12.75" thickBot="1" x14ac:dyDescent="0.25">
      <c r="B73" s="37"/>
    </row>
    <row r="74" spans="2:8" ht="13.5" thickTop="1" thickBot="1" x14ac:dyDescent="0.25">
      <c r="B74" s="39" t="s">
        <v>171</v>
      </c>
      <c r="C74" s="40" t="s">
        <v>172</v>
      </c>
    </row>
    <row r="75" spans="2:8" ht="12.75" thickTop="1" x14ac:dyDescent="0.2"/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16:41:59</KDate>
  <Classification>MIS Internal</Classification>
  <Subclassification/>
  <HostName>MUMCMP01323</HostName>
  <Domain_User>CANARAROBECOMF/628</Domain_User>
  <IPAdd>192.9.198.194</IPAdd>
  <FilePath>Book9</FilePath>
  <KID>109819A0F0A5638768761191165870</KID>
  <UniqueName/>
  <Suggested/>
  <Justification/>
</Klassify>
</file>

<file path=customXml/itemProps1.xml><?xml version="1.0" encoding="utf-8"?>
<ds:datastoreItem xmlns:ds="http://schemas.openxmlformats.org/officeDocument/2006/customXml" ds:itemID="{21AC20AE-AB59-4E1A-A073-16B3E3ECB8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2025-03-06T11:11:56Z</dcterms:created>
  <dcterms:modified xsi:type="dcterms:W3CDTF">2025-03-06T11:11:59Z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109819A0F0A5638768761191165870</vt:lpwstr>
  </property>
</Properties>
</file>