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02EDDD5D-9CB9-4178-97CD-C0890DE1266A}" xr6:coauthVersionLast="47" xr6:coauthVersionMax="47" xr10:uidLastSave="{00000000-0000-0000-0000-000000000000}"/>
  <bookViews>
    <workbookView xWindow="-120" yWindow="-120" windowWidth="20730" windowHeight="11160" xr2:uid="{BAAFEC68-46AC-4A22-B54A-30E4DAFB3D50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6" i="1" s="1"/>
  <c r="F45" i="1"/>
  <c r="F46" i="1" s="1"/>
  <c r="G42" i="1"/>
  <c r="F42" i="1"/>
  <c r="G39" i="1"/>
  <c r="F39" i="1"/>
  <c r="G34" i="1"/>
  <c r="F34" i="1"/>
  <c r="G31" i="1"/>
  <c r="G35" i="1" s="1"/>
  <c r="F31" i="1"/>
  <c r="F35" i="1" s="1"/>
  <c r="G26" i="1"/>
  <c r="G27" i="1" s="1"/>
  <c r="F26" i="1"/>
  <c r="F27" i="1" s="1"/>
  <c r="F47" i="1" l="1"/>
  <c r="G47" i="1"/>
</calcChain>
</file>

<file path=xl/sharedStrings.xml><?xml version="1.0" encoding="utf-8"?>
<sst xmlns="http://schemas.openxmlformats.org/spreadsheetml/2006/main" count="120" uniqueCount="95">
  <si>
    <t>CANARA ROBECO BANKING AND PSU DEBT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</si>
  <si>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</si>
  <si>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</si>
  <si>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</si>
  <si>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</si>
  <si>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</si>
  <si>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</si>
  <si>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</si>
  <si>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</si>
  <si>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</si>
  <si>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</si>
  <si>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</si>
  <si>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</si>
  <si>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</si>
  <si>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</si>
  <si>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</si>
  <si>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</si>
  <si>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</si>
  <si>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</si>
  <si>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</si>
  <si>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8.44% HDFC Bank Ltd (28/12/2028) **</t>
  </si>
  <si>
    <t>INE040A08393</t>
  </si>
  <si>
    <t>CRISIL AAA</t>
  </si>
  <si>
    <t>Relatively Low (Class I)</t>
  </si>
  <si>
    <t>8.85% Axis Bank Ltd (05/12/2024) **</t>
  </si>
  <si>
    <t>INE238A08351</t>
  </si>
  <si>
    <t>8.20% Power Grid Corporation of India Ltd (23/01/2025) **</t>
  </si>
  <si>
    <t>INE752E07MG9</t>
  </si>
  <si>
    <t>Moderate 
(Class II)</t>
  </si>
  <si>
    <t>7.35% NTPC Ltd (17/04/2026) **</t>
  </si>
  <si>
    <t>INE733E08247</t>
  </si>
  <si>
    <t>7.44% REC Ltd (30/04/2026) **</t>
  </si>
  <si>
    <t>INE020B08EL2</t>
  </si>
  <si>
    <t>IND AAA</t>
  </si>
  <si>
    <t>Relatively High (Class III)</t>
  </si>
  <si>
    <t>B-III</t>
  </si>
  <si>
    <t>7.35% NHPC Ltd (15/09/2026) **</t>
  </si>
  <si>
    <t>INE848E07AL0</t>
  </si>
  <si>
    <t>CARE AAA</t>
  </si>
  <si>
    <t>7.15% Small Industries Development Bank Of India (21/07/2025) **</t>
  </si>
  <si>
    <t>INE556F08JZ5</t>
  </si>
  <si>
    <t>ICRA AAA</t>
  </si>
  <si>
    <t>Benchmark: CRISIL Banking and PSU Debt A-II Index</t>
  </si>
  <si>
    <t>8.45% Indian Railway Finance Corporation Ltd (04/12/2028) **</t>
  </si>
  <si>
    <t>INE053F07AY7</t>
  </si>
  <si>
    <t>7.65% Indian Railway Finance Corporation Ltd (30/12/2032) **</t>
  </si>
  <si>
    <t>INE053F08221</t>
  </si>
  <si>
    <t>7.80% National Bank For Agriculture &amp; Rural Development (15/03/2027)</t>
  </si>
  <si>
    <t>INE261F08EF5</t>
  </si>
  <si>
    <t>7.63% Grasim industries Ltd (01/12/2027) **</t>
  </si>
  <si>
    <t>INE047A08208</t>
  </si>
  <si>
    <t>6.85% National Bank For Agriculture &amp; Rural Development (21/03/2031) **</t>
  </si>
  <si>
    <t>INE261F08DA8</t>
  </si>
  <si>
    <t>8.55% HDFC Bank Ltd (27/03/2029) **</t>
  </si>
  <si>
    <t>INE040A08724</t>
  </si>
  <si>
    <t>9.15% ICICI Bank Ltd (06/08/2024) **</t>
  </si>
  <si>
    <t>INE090A08TN1</t>
  </si>
  <si>
    <t>7.71% LIC Housing Finance Ltd (09/05/2033) **</t>
  </si>
  <si>
    <t>INE115A07QI4</t>
  </si>
  <si>
    <t>6.19% LIC Housing Finance Ltd (25/11/2024) **</t>
  </si>
  <si>
    <t>INE115A07OW0</t>
  </si>
  <si>
    <t>8.27% REC Ltd (06/02/2025) **</t>
  </si>
  <si>
    <t>INE020B08906</t>
  </si>
  <si>
    <t>7.68% Power Finance Corporation Ltd (15/07/2030) **</t>
  </si>
  <si>
    <t>INE134E08KR9</t>
  </si>
  <si>
    <t>7.59% Small Industries Development Bank Of India (10/02/2026) **</t>
  </si>
  <si>
    <t>INE556F08KG3</t>
  </si>
  <si>
    <t>Sub Total</t>
  </si>
  <si>
    <t>Total</t>
  </si>
  <si>
    <t>Money Market Instruments</t>
  </si>
  <si>
    <t>Certificate of Deposit</t>
  </si>
  <si>
    <t>ICICI Bank Ltd (29/10/2024) ** #</t>
  </si>
  <si>
    <t>INE090AD6071</t>
  </si>
  <si>
    <t>ICRA A1+</t>
  </si>
  <si>
    <t>Treasury Bill</t>
  </si>
  <si>
    <t>364 DTB (16-JAN-2025)</t>
  </si>
  <si>
    <t>IN002023Z448</t>
  </si>
  <si>
    <t xml:space="preserve"> Sovereign</t>
  </si>
  <si>
    <t>Government Bonds</t>
  </si>
  <si>
    <t>7.18% GOI 2037 (24-JUL-2037)</t>
  </si>
  <si>
    <t>IN0020230077</t>
  </si>
  <si>
    <t>Sovereign</t>
  </si>
  <si>
    <t>7.18% GOI 2037 (14-AUG-2033)</t>
  </si>
  <si>
    <t>IN0020230085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</si>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</sst>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3C309067-1FEE-4DF8-B9AB-27B10A46A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50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736F5E7C-778D-4593-ABE7-2E2127AF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87550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123825</xdr:rowOff>
    </xdr:from>
    <xdr:to>
      <xdr:col>10</xdr:col>
      <xdr:colOff>2124075</xdr:colOff>
      <xdr:row>10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7953E1-A315-4A2A-BDB9-BE75D069F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01550" y="1114425"/>
          <a:ext cx="20478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7CF5-ECDA-43D0-9916-6C64DBF180FE}">
  <dimension ref="B1:Q5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" style="3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250</v>
      </c>
      <c r="F7" s="26">
        <v>2543.44</v>
      </c>
      <c r="G7" s="26">
        <v>6.28</v>
      </c>
      <c r="H7" s="26">
        <v>7.96</v>
      </c>
      <c r="J7" s="21"/>
      <c r="K7" s="21"/>
      <c r="L7" s="21"/>
      <c r="N7" s="29" t="s">
        <v>23</v>
      </c>
      <c r="O7" s="30"/>
      <c r="P7" s="30"/>
      <c r="Q7" s="30"/>
    </row>
    <row r="8" spans="2:17" x14ac:dyDescent="0.2">
      <c r="B8" s="25" t="s">
        <v>24</v>
      </c>
      <c r="C8" s="25" t="s">
        <v>25</v>
      </c>
      <c r="D8" s="25" t="s">
        <v>22</v>
      </c>
      <c r="E8" s="28">
        <v>250</v>
      </c>
      <c r="F8" s="26">
        <v>2510.0100000000002</v>
      </c>
      <c r="G8" s="26">
        <v>6.19</v>
      </c>
      <c r="H8" s="26">
        <v>7.87</v>
      </c>
      <c r="J8" s="21"/>
      <c r="K8" s="21"/>
      <c r="L8" s="21"/>
      <c r="N8" s="29"/>
      <c r="O8" s="31"/>
      <c r="P8" s="31"/>
      <c r="Q8" s="31"/>
    </row>
    <row r="9" spans="2:17" x14ac:dyDescent="0.2">
      <c r="B9" s="25" t="s">
        <v>26</v>
      </c>
      <c r="C9" s="25" t="s">
        <v>27</v>
      </c>
      <c r="D9" s="25" t="s">
        <v>22</v>
      </c>
      <c r="E9" s="28">
        <v>250</v>
      </c>
      <c r="F9" s="26">
        <v>2507.63</v>
      </c>
      <c r="G9" s="26">
        <v>6.19</v>
      </c>
      <c r="H9" s="26">
        <v>7.59</v>
      </c>
      <c r="J9" s="21"/>
      <c r="K9" s="21"/>
      <c r="L9" s="21"/>
      <c r="N9" s="29" t="s">
        <v>28</v>
      </c>
      <c r="O9" s="30"/>
      <c r="P9" s="30"/>
      <c r="Q9" s="30"/>
    </row>
    <row r="10" spans="2:17" x14ac:dyDescent="0.2">
      <c r="B10" s="25" t="s">
        <v>29</v>
      </c>
      <c r="C10" s="25" t="s">
        <v>30</v>
      </c>
      <c r="D10" s="25" t="s">
        <v>22</v>
      </c>
      <c r="E10" s="28">
        <v>2500</v>
      </c>
      <c r="F10" s="26">
        <v>2487.87</v>
      </c>
      <c r="G10" s="26">
        <v>6.14</v>
      </c>
      <c r="H10" s="26">
        <v>7.62</v>
      </c>
      <c r="J10" s="21"/>
      <c r="K10" s="21"/>
      <c r="L10" s="21"/>
      <c r="N10" s="29"/>
      <c r="O10" s="31"/>
      <c r="P10" s="31"/>
      <c r="Q10" s="31"/>
    </row>
    <row r="11" spans="2:17" x14ac:dyDescent="0.2">
      <c r="B11" s="25" t="s">
        <v>31</v>
      </c>
      <c r="C11" s="25" t="s">
        <v>32</v>
      </c>
      <c r="D11" s="25" t="s">
        <v>33</v>
      </c>
      <c r="E11" s="28">
        <v>2500</v>
      </c>
      <c r="F11" s="26">
        <v>2486.9699999999998</v>
      </c>
      <c r="G11" s="26">
        <v>6.14</v>
      </c>
      <c r="H11" s="26">
        <v>7.73</v>
      </c>
      <c r="J11" s="21"/>
      <c r="K11" s="21"/>
      <c r="L11" s="21"/>
      <c r="N11" s="29" t="s">
        <v>34</v>
      </c>
      <c r="O11" s="30"/>
      <c r="P11" s="32" t="s">
        <v>35</v>
      </c>
      <c r="Q11" s="30"/>
    </row>
    <row r="12" spans="2:17" x14ac:dyDescent="0.2">
      <c r="B12" s="25" t="s">
        <v>36</v>
      </c>
      <c r="C12" s="25" t="s">
        <v>37</v>
      </c>
      <c r="D12" s="25" t="s">
        <v>38</v>
      </c>
      <c r="E12" s="28">
        <v>250</v>
      </c>
      <c r="F12" s="26">
        <v>2483.19</v>
      </c>
      <c r="G12" s="26">
        <v>6.13</v>
      </c>
      <c r="H12" s="26">
        <v>7.64</v>
      </c>
      <c r="J12" s="21"/>
      <c r="K12" s="21"/>
      <c r="L12" s="21"/>
      <c r="N12" s="29"/>
      <c r="O12" s="31"/>
      <c r="P12" s="33"/>
      <c r="Q12" s="31"/>
    </row>
    <row r="13" spans="2:17" ht="15" x14ac:dyDescent="0.25">
      <c r="B13" s="25" t="s">
        <v>39</v>
      </c>
      <c r="C13" s="25" t="s">
        <v>40</v>
      </c>
      <c r="D13" s="25" t="s">
        <v>41</v>
      </c>
      <c r="E13" s="28">
        <v>250</v>
      </c>
      <c r="F13" s="26">
        <v>2479.75</v>
      </c>
      <c r="G13" s="26">
        <v>6.12</v>
      </c>
      <c r="H13" s="26">
        <v>7.83</v>
      </c>
      <c r="K13" t="s">
        <v>42</v>
      </c>
    </row>
    <row r="14" spans="2:17" x14ac:dyDescent="0.2">
      <c r="B14" s="25" t="s">
        <v>43</v>
      </c>
      <c r="C14" s="25" t="s">
        <v>44</v>
      </c>
      <c r="D14" s="25" t="s">
        <v>22</v>
      </c>
      <c r="E14" s="28">
        <v>150</v>
      </c>
      <c r="F14" s="26">
        <v>1548.03</v>
      </c>
      <c r="G14" s="26">
        <v>3.82</v>
      </c>
      <c r="H14" s="26">
        <v>7.59</v>
      </c>
    </row>
    <row r="15" spans="2:17" x14ac:dyDescent="0.2">
      <c r="B15" s="25" t="s">
        <v>45</v>
      </c>
      <c r="C15" s="25" t="s">
        <v>46</v>
      </c>
      <c r="D15" s="25" t="s">
        <v>22</v>
      </c>
      <c r="E15" s="28">
        <v>150</v>
      </c>
      <c r="F15" s="26">
        <v>1510.5</v>
      </c>
      <c r="G15" s="26">
        <v>3.73</v>
      </c>
      <c r="H15" s="26">
        <v>7.53</v>
      </c>
    </row>
    <row r="16" spans="2:17" x14ac:dyDescent="0.2">
      <c r="B16" s="25" t="s">
        <v>47</v>
      </c>
      <c r="C16" s="25" t="s">
        <v>48</v>
      </c>
      <c r="D16" s="25" t="s">
        <v>41</v>
      </c>
      <c r="E16" s="28">
        <v>1500</v>
      </c>
      <c r="F16" s="26">
        <v>1499.89</v>
      </c>
      <c r="G16" s="26">
        <v>3.7</v>
      </c>
      <c r="H16" s="26">
        <v>7.79</v>
      </c>
    </row>
    <row r="17" spans="2:8" x14ac:dyDescent="0.2">
      <c r="B17" s="25" t="s">
        <v>49</v>
      </c>
      <c r="C17" s="25" t="s">
        <v>50</v>
      </c>
      <c r="D17" s="25" t="s">
        <v>22</v>
      </c>
      <c r="E17" s="28">
        <v>150</v>
      </c>
      <c r="F17" s="26">
        <v>1496.03</v>
      </c>
      <c r="G17" s="26">
        <v>3.69</v>
      </c>
      <c r="H17" s="26">
        <v>7.69</v>
      </c>
    </row>
    <row r="18" spans="2:8" x14ac:dyDescent="0.2">
      <c r="B18" s="25" t="s">
        <v>51</v>
      </c>
      <c r="C18" s="25" t="s">
        <v>52</v>
      </c>
      <c r="D18" s="25" t="s">
        <v>41</v>
      </c>
      <c r="E18" s="28">
        <v>150</v>
      </c>
      <c r="F18" s="26">
        <v>1451.2</v>
      </c>
      <c r="G18" s="26">
        <v>3.58</v>
      </c>
      <c r="H18" s="26">
        <v>7.6</v>
      </c>
    </row>
    <row r="19" spans="2:8" x14ac:dyDescent="0.2">
      <c r="B19" s="25" t="s">
        <v>53</v>
      </c>
      <c r="C19" s="25" t="s">
        <v>54</v>
      </c>
      <c r="D19" s="25" t="s">
        <v>22</v>
      </c>
      <c r="E19" s="28">
        <v>100</v>
      </c>
      <c r="F19" s="26">
        <v>1024.02</v>
      </c>
      <c r="G19" s="26">
        <v>2.5299999999999998</v>
      </c>
      <c r="H19" s="26">
        <v>7.93</v>
      </c>
    </row>
    <row r="20" spans="2:8" x14ac:dyDescent="0.2">
      <c r="B20" s="25" t="s">
        <v>55</v>
      </c>
      <c r="C20" s="25" t="s">
        <v>56</v>
      </c>
      <c r="D20" s="25" t="s">
        <v>41</v>
      </c>
      <c r="E20" s="28">
        <v>100</v>
      </c>
      <c r="F20" s="26">
        <v>1003.25</v>
      </c>
      <c r="G20" s="26">
        <v>2.48</v>
      </c>
      <c r="H20" s="26">
        <v>7.74</v>
      </c>
    </row>
    <row r="21" spans="2:8" x14ac:dyDescent="0.2">
      <c r="B21" s="25" t="s">
        <v>57</v>
      </c>
      <c r="C21" s="25" t="s">
        <v>58</v>
      </c>
      <c r="D21" s="25" t="s">
        <v>22</v>
      </c>
      <c r="E21" s="28">
        <v>100</v>
      </c>
      <c r="F21" s="26">
        <v>997.41</v>
      </c>
      <c r="G21" s="26">
        <v>2.46</v>
      </c>
      <c r="H21" s="26">
        <v>7.75</v>
      </c>
    </row>
    <row r="22" spans="2:8" x14ac:dyDescent="0.2">
      <c r="B22" s="25" t="s">
        <v>59</v>
      </c>
      <c r="C22" s="25" t="s">
        <v>60</v>
      </c>
      <c r="D22" s="25" t="s">
        <v>22</v>
      </c>
      <c r="E22" s="28">
        <v>100</v>
      </c>
      <c r="F22" s="26">
        <v>990.11</v>
      </c>
      <c r="G22" s="26">
        <v>2.44</v>
      </c>
      <c r="H22" s="26">
        <v>7.8</v>
      </c>
    </row>
    <row r="23" spans="2:8" x14ac:dyDescent="0.2">
      <c r="B23" s="25" t="s">
        <v>61</v>
      </c>
      <c r="C23" s="25" t="s">
        <v>62</v>
      </c>
      <c r="D23" s="25" t="s">
        <v>22</v>
      </c>
      <c r="E23" s="28">
        <v>50</v>
      </c>
      <c r="F23" s="26">
        <v>502.25</v>
      </c>
      <c r="G23" s="26">
        <v>1.24</v>
      </c>
      <c r="H23" s="26">
        <v>7.71</v>
      </c>
    </row>
    <row r="24" spans="2:8" x14ac:dyDescent="0.2">
      <c r="B24" s="25" t="s">
        <v>63</v>
      </c>
      <c r="C24" s="25" t="s">
        <v>64</v>
      </c>
      <c r="D24" s="25" t="s">
        <v>22</v>
      </c>
      <c r="E24" s="28">
        <v>50</v>
      </c>
      <c r="F24" s="26">
        <v>501.03</v>
      </c>
      <c r="G24" s="26">
        <v>1.24</v>
      </c>
      <c r="H24" s="26">
        <v>7.64</v>
      </c>
    </row>
    <row r="25" spans="2:8" x14ac:dyDescent="0.2">
      <c r="B25" s="25" t="s">
        <v>65</v>
      </c>
      <c r="C25" s="25" t="s">
        <v>66</v>
      </c>
      <c r="D25" s="25" t="s">
        <v>22</v>
      </c>
      <c r="E25" s="28">
        <v>500</v>
      </c>
      <c r="F25" s="26">
        <v>497.95</v>
      </c>
      <c r="G25" s="26">
        <v>1.23</v>
      </c>
      <c r="H25" s="26">
        <v>7.82</v>
      </c>
    </row>
    <row r="26" spans="2:8" x14ac:dyDescent="0.2">
      <c r="B26" s="34" t="s">
        <v>67</v>
      </c>
      <c r="C26" s="34"/>
      <c r="D26" s="34"/>
      <c r="E26" s="34"/>
      <c r="F26" s="35">
        <f>SUM(F6:F25)</f>
        <v>30520.53</v>
      </c>
      <c r="G26" s="35">
        <f>SUM(G6:G25)</f>
        <v>75.329999999999984</v>
      </c>
      <c r="H26" s="36"/>
    </row>
    <row r="27" spans="2:8" x14ac:dyDescent="0.2">
      <c r="B27" s="37" t="s">
        <v>68</v>
      </c>
      <c r="C27" s="37"/>
      <c r="D27" s="37"/>
      <c r="E27" s="37"/>
      <c r="F27" s="38">
        <f>F26</f>
        <v>30520.53</v>
      </c>
      <c r="G27" s="38">
        <f>G26</f>
        <v>75.329999999999984</v>
      </c>
      <c r="H27" s="38"/>
    </row>
    <row r="28" spans="2:8" x14ac:dyDescent="0.2">
      <c r="B28" s="24" t="s">
        <v>69</v>
      </c>
      <c r="C28" s="25"/>
      <c r="D28" s="25"/>
      <c r="E28" s="25"/>
      <c r="F28" s="26"/>
      <c r="G28" s="26"/>
      <c r="H28" s="26"/>
    </row>
    <row r="29" spans="2:8" x14ac:dyDescent="0.2">
      <c r="B29" s="24" t="s">
        <v>70</v>
      </c>
      <c r="C29" s="25"/>
      <c r="D29" s="25"/>
      <c r="E29" s="25"/>
      <c r="F29" s="26"/>
      <c r="G29" s="26"/>
      <c r="H29" s="26"/>
    </row>
    <row r="30" spans="2:8" x14ac:dyDescent="0.2">
      <c r="B30" s="25" t="s">
        <v>71</v>
      </c>
      <c r="C30" s="25" t="s">
        <v>72</v>
      </c>
      <c r="D30" s="25" t="s">
        <v>73</v>
      </c>
      <c r="E30" s="28">
        <v>500</v>
      </c>
      <c r="F30" s="26">
        <v>2411.0500000000002</v>
      </c>
      <c r="G30" s="26">
        <v>5.95</v>
      </c>
      <c r="H30" s="26">
        <v>7.44</v>
      </c>
    </row>
    <row r="31" spans="2:8" x14ac:dyDescent="0.2">
      <c r="B31" s="24" t="s">
        <v>67</v>
      </c>
      <c r="C31" s="24"/>
      <c r="D31" s="24"/>
      <c r="E31" s="24"/>
      <c r="F31" s="39">
        <f>SUM(F29:F30)</f>
        <v>2411.0500000000002</v>
      </c>
      <c r="G31" s="39">
        <f>SUM(G29:G30)</f>
        <v>5.95</v>
      </c>
      <c r="H31" s="40"/>
    </row>
    <row r="32" spans="2:8" x14ac:dyDescent="0.2">
      <c r="B32" s="24" t="s">
        <v>74</v>
      </c>
      <c r="C32" s="25"/>
      <c r="D32" s="25"/>
      <c r="E32" s="25"/>
      <c r="F32" s="26"/>
      <c r="G32" s="26"/>
      <c r="H32" s="26"/>
    </row>
    <row r="33" spans="2:8" x14ac:dyDescent="0.2">
      <c r="B33" s="25" t="s">
        <v>75</v>
      </c>
      <c r="C33" s="25" t="s">
        <v>76</v>
      </c>
      <c r="D33" s="25" t="s">
        <v>77</v>
      </c>
      <c r="E33" s="28">
        <v>250000</v>
      </c>
      <c r="F33" s="26">
        <v>238.03</v>
      </c>
      <c r="G33" s="26">
        <v>0.59</v>
      </c>
      <c r="H33" s="26">
        <v>7.06</v>
      </c>
    </row>
    <row r="34" spans="2:8" x14ac:dyDescent="0.2">
      <c r="B34" s="34" t="s">
        <v>67</v>
      </c>
      <c r="C34" s="34"/>
      <c r="D34" s="34"/>
      <c r="E34" s="34"/>
      <c r="F34" s="35">
        <f>SUM(F32:F33)</f>
        <v>238.03</v>
      </c>
      <c r="G34" s="35">
        <f>SUM(G32:G33)</f>
        <v>0.59</v>
      </c>
      <c r="H34" s="36"/>
    </row>
    <row r="35" spans="2:8" x14ac:dyDescent="0.2">
      <c r="B35" s="37" t="s">
        <v>68</v>
      </c>
      <c r="C35" s="37"/>
      <c r="D35" s="37"/>
      <c r="E35" s="37"/>
      <c r="F35" s="38">
        <f>F31+F34</f>
        <v>2649.0800000000004</v>
      </c>
      <c r="G35" s="38">
        <f>G31+G34</f>
        <v>6.54</v>
      </c>
      <c r="H35" s="38"/>
    </row>
    <row r="36" spans="2:8" x14ac:dyDescent="0.2">
      <c r="B36" s="24" t="s">
        <v>78</v>
      </c>
      <c r="C36" s="25"/>
      <c r="D36" s="25"/>
      <c r="E36" s="25"/>
      <c r="F36" s="26"/>
      <c r="G36" s="26"/>
      <c r="H36" s="26"/>
    </row>
    <row r="37" spans="2:8" x14ac:dyDescent="0.2">
      <c r="B37" s="25" t="s">
        <v>79</v>
      </c>
      <c r="C37" s="25" t="s">
        <v>80</v>
      </c>
      <c r="D37" s="25" t="s">
        <v>81</v>
      </c>
      <c r="E37" s="28">
        <v>2500000</v>
      </c>
      <c r="F37" s="26">
        <v>2487.94</v>
      </c>
      <c r="G37" s="26">
        <v>6.14</v>
      </c>
      <c r="H37" s="26">
        <v>7.37</v>
      </c>
    </row>
    <row r="38" spans="2:8" x14ac:dyDescent="0.2">
      <c r="B38" s="41" t="s">
        <v>82</v>
      </c>
      <c r="C38" s="41" t="s">
        <v>83</v>
      </c>
      <c r="D38" s="41" t="s">
        <v>81</v>
      </c>
      <c r="E38" s="42">
        <v>1250000</v>
      </c>
      <c r="F38" s="43">
        <v>1248.54</v>
      </c>
      <c r="G38" s="43">
        <v>3.08</v>
      </c>
      <c r="H38" s="43">
        <v>7.32</v>
      </c>
    </row>
    <row r="39" spans="2:8" x14ac:dyDescent="0.2">
      <c r="B39" s="44" t="s">
        <v>68</v>
      </c>
      <c r="C39" s="44"/>
      <c r="D39" s="44"/>
      <c r="E39" s="44"/>
      <c r="F39" s="39">
        <f>SUM(F37:F38)</f>
        <v>3736.48</v>
      </c>
      <c r="G39" s="39">
        <f>SUM(G37:G38)</f>
        <v>9.2199999999999989</v>
      </c>
      <c r="H39" s="39"/>
    </row>
    <row r="40" spans="2:8" x14ac:dyDescent="0.2">
      <c r="B40" s="24" t="s">
        <v>84</v>
      </c>
      <c r="C40" s="25"/>
      <c r="D40" s="25"/>
      <c r="E40" s="25"/>
      <c r="F40" s="26"/>
      <c r="G40" s="26"/>
      <c r="H40" s="26"/>
    </row>
    <row r="41" spans="2:8" x14ac:dyDescent="0.2">
      <c r="B41" s="41" t="s">
        <v>85</v>
      </c>
      <c r="C41" s="41" t="s">
        <v>86</v>
      </c>
      <c r="D41" s="41" t="s">
        <v>84</v>
      </c>
      <c r="E41" s="42">
        <v>1059.925</v>
      </c>
      <c r="F41" s="43">
        <v>108.25</v>
      </c>
      <c r="G41" s="43">
        <v>0.27</v>
      </c>
      <c r="H41" s="43">
        <v>6.94</v>
      </c>
    </row>
    <row r="42" spans="2:8" x14ac:dyDescent="0.2">
      <c r="B42" s="44" t="s">
        <v>68</v>
      </c>
      <c r="C42" s="44"/>
      <c r="D42" s="44"/>
      <c r="E42" s="44"/>
      <c r="F42" s="39">
        <f>SUM(F41:F41)</f>
        <v>108.25</v>
      </c>
      <c r="G42" s="39">
        <f>SUM(G41:G41)</f>
        <v>0.27</v>
      </c>
      <c r="H42" s="39"/>
    </row>
    <row r="43" spans="2:8" x14ac:dyDescent="0.2">
      <c r="B43" s="24" t="s">
        <v>87</v>
      </c>
      <c r="C43" s="25"/>
      <c r="D43" s="25"/>
      <c r="E43" s="25"/>
      <c r="F43" s="26"/>
      <c r="G43" s="26"/>
      <c r="H43" s="26"/>
    </row>
    <row r="44" spans="2:8" x14ac:dyDescent="0.2">
      <c r="B44" s="25" t="s">
        <v>87</v>
      </c>
      <c r="C44" s="25"/>
      <c r="D44" s="25"/>
      <c r="E44" s="25"/>
      <c r="F44" s="26">
        <v>2372.5500000000002</v>
      </c>
      <c r="G44" s="26">
        <v>5.85</v>
      </c>
      <c r="H44" s="26"/>
    </row>
    <row r="45" spans="2:8" x14ac:dyDescent="0.2">
      <c r="B45" s="34" t="s">
        <v>67</v>
      </c>
      <c r="C45" s="34"/>
      <c r="D45" s="34"/>
      <c r="E45" s="34"/>
      <c r="F45" s="35">
        <f>SUM(F43:F44)</f>
        <v>2372.5500000000002</v>
      </c>
      <c r="G45" s="35">
        <f>SUM(G43:G44)</f>
        <v>5.85</v>
      </c>
      <c r="H45" s="36"/>
    </row>
    <row r="46" spans="2:8" x14ac:dyDescent="0.2">
      <c r="B46" s="45" t="s">
        <v>68</v>
      </c>
      <c r="C46" s="45"/>
      <c r="D46" s="45"/>
      <c r="E46" s="45"/>
      <c r="F46" s="46">
        <f>F45</f>
        <v>2372.5500000000002</v>
      </c>
      <c r="G46" s="46">
        <f>G45</f>
        <v>5.85</v>
      </c>
      <c r="H46" s="46"/>
    </row>
    <row r="47" spans="2:8" x14ac:dyDescent="0.2">
      <c r="B47" s="47" t="s">
        <v>88</v>
      </c>
      <c r="C47" s="47"/>
      <c r="D47" s="47"/>
      <c r="E47" s="47"/>
      <c r="F47" s="48">
        <f>F48-(+F27+F35+F39+F42+F46)</f>
        <v>1145.0599999999904</v>
      </c>
      <c r="G47" s="48">
        <f>G48-(+G27+G35+G39+G42+G46)</f>
        <v>2.7900000000000205</v>
      </c>
      <c r="H47" s="48"/>
    </row>
    <row r="48" spans="2:8" x14ac:dyDescent="0.2">
      <c r="B48" s="47" t="s">
        <v>89</v>
      </c>
      <c r="C48" s="47"/>
      <c r="D48" s="47"/>
      <c r="E48" s="47"/>
      <c r="F48" s="48">
        <v>40531.949999999997</v>
      </c>
      <c r="G48" s="48">
        <v>100</v>
      </c>
      <c r="H48" s="48"/>
    </row>
    <row r="50" spans="2:3" x14ac:dyDescent="0.2">
      <c r="B50" s="49" t="s">
        <v>90</v>
      </c>
    </row>
    <row r="51" spans="2:3" x14ac:dyDescent="0.2">
      <c r="B51" s="49" t="s">
        <v>91</v>
      </c>
    </row>
    <row r="52" spans="2:3" ht="12.75" thickBot="1" x14ac:dyDescent="0.25"/>
    <row r="53" spans="2:3" ht="13.5" thickTop="1" thickBot="1" x14ac:dyDescent="0.25">
      <c r="B53" s="50" t="s">
        <v>92</v>
      </c>
      <c r="C53" s="51">
        <v>2.6328</v>
      </c>
    </row>
    <row r="54" spans="2:3" ht="13.5" thickTop="1" thickBot="1" x14ac:dyDescent="0.25"/>
    <row r="55" spans="2:3" ht="13.5" thickTop="1" thickBot="1" x14ac:dyDescent="0.25">
      <c r="B55" s="50" t="s">
        <v>93</v>
      </c>
      <c r="C55" s="52">
        <v>7.5700000000000003E-2</v>
      </c>
    </row>
    <row r="56" spans="2:3" ht="13.5" thickTop="1" thickBot="1" x14ac:dyDescent="0.25"/>
    <row r="57" spans="2:3" ht="13.5" thickTop="1" thickBot="1" x14ac:dyDescent="0.25">
      <c r="B57" s="50" t="s">
        <v>94</v>
      </c>
      <c r="C57" s="51">
        <v>2.7845</v>
      </c>
    </row>
    <row r="58" spans="2:3" ht="24.75" customHeight="1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12:23:46</KDate>
  <Classification>Public</Classification>
  <Subclassification/>
  <HostName>MUMCMP00935</HostName>
  <Domain_User>CANARAROBECOMF/628</Domain_User>
  <IPAdd>192.9.198.194</IPAdd>
  <FilePath>Book24</FilePath>
  <KID>C025A5607E97638506814269036733</KID>
  <UniqueName/>
  <Suggested/>
  <Justification/>
</Klassify>
</file>

<file path=customXml/itemProps1.xml><?xml version="1.0" encoding="utf-8"?>
<ds:datastoreItem xmlns:ds="http://schemas.openxmlformats.org/officeDocument/2006/customXml" ds:itemID="{C77E0EF9-3FDE-4E3F-B522-DD722144C0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2024-05-07T06:53:43Z</dcterms:created>
  <dcterms:modified xsi:type="dcterms:W3CDTF">2024-05-07T06:53:47Z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C025A5607E97638506814269036733</vt:lpwstr>
  </property>
</Properties>
</file>