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030C383C-620A-4A0F-9E99-2FF42224BB9D}" xr6:coauthVersionLast="47" xr6:coauthVersionMax="47" xr10:uidLastSave="{00000000-0000-0000-0000-000000000000}"/>
  <bookViews>
    <workbookView xWindow="-120" yWindow="-120" windowWidth="20730" windowHeight="11160" xr2:uid="{D932825D-AECD-4B7C-8C7C-D77670BD6806}"/>
  </bookViews>
  <sheets>
    <sheet name="BP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G34" i="1"/>
  <c r="G35" i="1" s="1"/>
  <c r="F34" i="1"/>
  <c r="G31" i="1"/>
  <c r="F31" i="1"/>
  <c r="G28" i="1"/>
  <c r="F28" i="1"/>
  <c r="F25" i="1"/>
  <c r="G24" i="1"/>
  <c r="G25" i="1" s="1"/>
  <c r="F24" i="1"/>
  <c r="F20" i="1"/>
  <c r="F36" i="1" s="1"/>
  <c r="G19" i="1"/>
  <c r="G20" i="1" s="1"/>
  <c r="G36" i="1" s="1"/>
  <c r="F19" i="1"/>
</calcChain>
</file>

<file path=xl/sharedStrings.xml><?xml version="1.0" encoding="utf-8"?>
<sst xmlns="http://schemas.openxmlformats.org/spreadsheetml/2006/main" count="90" uniqueCount="74">
  <si>
    <t>CANARA ROBECO BANKING AND PSU DEBT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</si>
  <si>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</si>
  <si>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</si>
  <si>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</si>
  <si>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</si>
  <si>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</si>
  <si>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</si>
  <si>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</si>
  <si>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</si>
  <si>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</si>
  <si>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</si>
  <si>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</si>
  <si>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</si>
  <si>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</si>
  <si>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</si>
  <si>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</si>
  <si>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</si>
  <si>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</si>
  <si>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</si>
  <si>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</si>
  <si>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8.44% HDFC Bank Ltd (28/12/2028) **</t>
  </si>
  <si>
    <t>INE040A08393</t>
  </si>
  <si>
    <t>CRISIL AAA</t>
  </si>
  <si>
    <t>Relatively Low (Class I)</t>
  </si>
  <si>
    <t>7.77% National Housing Bank (02/04/2026) **</t>
  </si>
  <si>
    <t>INE557F08FP2</t>
  </si>
  <si>
    <t>8.85% Axis Bank Ltd (05/12/2024) **</t>
  </si>
  <si>
    <t>INE238A08351</t>
  </si>
  <si>
    <t>Moderate 
(Class II)</t>
  </si>
  <si>
    <t>7.44% REC Ltd (30/04/2026) **</t>
  </si>
  <si>
    <t>INE020B08EL2</t>
  </si>
  <si>
    <t>IND AAA</t>
  </si>
  <si>
    <t>7.15% Small Industries Development Bank Of India (21/07/2025) **</t>
  </si>
  <si>
    <t>INE556F08JZ5</t>
  </si>
  <si>
    <t>ICRA AAA</t>
  </si>
  <si>
    <t>Relatively High (Class III)</t>
  </si>
  <si>
    <t>B-III</t>
  </si>
  <si>
    <t>7.71% LIC Housing Finance Ltd (09/05/2033) **</t>
  </si>
  <si>
    <t>INE115A07QI4</t>
  </si>
  <si>
    <t>7.65% Indian Railway Finance Corporation Ltd (30/12/2032) **</t>
  </si>
  <si>
    <t>INE053F08221</t>
  </si>
  <si>
    <t>Benchmark: CRISIL Banking and PSU Debt A-II Index</t>
  </si>
  <si>
    <t>7.35% NHPC Ltd (15/09/2026) **</t>
  </si>
  <si>
    <t>INE848E07AL0</t>
  </si>
  <si>
    <t>CARE AAA</t>
  </si>
  <si>
    <t>6.85% National Bank For Agriculture &amp; Rural Development (21/03/2031) **</t>
  </si>
  <si>
    <t>INE261F08DA8</t>
  </si>
  <si>
    <t>6.50% Power Finance Corporation Ltd (17/09/2025) **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</si>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</sst>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77158B27-03F2-4EEB-90B8-42D7C377A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9A4D603D-BC9B-47FB-BD4C-709289B3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49450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114301</xdr:rowOff>
    </xdr:from>
    <xdr:to>
      <xdr:col>10</xdr:col>
      <xdr:colOff>2324100</xdr:colOff>
      <xdr:row>11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095B97-C67A-4765-B596-A511811A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1104901"/>
          <a:ext cx="2257425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983A-9345-42ED-8D67-216F9C8C2F11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6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250</v>
      </c>
      <c r="F7" s="25">
        <v>2564.19</v>
      </c>
      <c r="G7" s="25">
        <v>10.76</v>
      </c>
      <c r="H7" s="25">
        <v>7.7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2500</v>
      </c>
      <c r="F8" s="25">
        <v>2506.7399999999998</v>
      </c>
      <c r="G8" s="25">
        <v>10.52</v>
      </c>
      <c r="H8" s="25">
        <v>7.54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250</v>
      </c>
      <c r="F9" s="25">
        <v>2504.2399999999998</v>
      </c>
      <c r="G9" s="25">
        <v>10.51</v>
      </c>
      <c r="H9" s="25">
        <v>7.68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31</v>
      </c>
      <c r="E10" s="27">
        <v>2500</v>
      </c>
      <c r="F10" s="25">
        <v>2494.23</v>
      </c>
      <c r="G10" s="25">
        <v>10.47</v>
      </c>
      <c r="H10" s="25">
        <v>7.59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32</v>
      </c>
      <c r="C11" s="24" t="s">
        <v>33</v>
      </c>
      <c r="D11" s="24" t="s">
        <v>34</v>
      </c>
      <c r="E11" s="27">
        <v>250</v>
      </c>
      <c r="F11" s="25">
        <v>2485.33</v>
      </c>
      <c r="G11" s="25">
        <v>10.43</v>
      </c>
      <c r="H11" s="25">
        <v>7.83</v>
      </c>
      <c r="I11" s="28"/>
      <c r="J11" s="20"/>
      <c r="K11" s="20"/>
      <c r="L11" s="20"/>
      <c r="N11" s="29" t="s">
        <v>35</v>
      </c>
      <c r="O11" s="30"/>
      <c r="P11" s="32" t="s">
        <v>36</v>
      </c>
      <c r="Q11" s="30"/>
    </row>
    <row r="12" spans="2:17" x14ac:dyDescent="0.2">
      <c r="B12" s="24" t="s">
        <v>37</v>
      </c>
      <c r="C12" s="24" t="s">
        <v>38</v>
      </c>
      <c r="D12" s="24" t="s">
        <v>22</v>
      </c>
      <c r="E12" s="27">
        <v>200</v>
      </c>
      <c r="F12" s="25">
        <v>2007.75</v>
      </c>
      <c r="G12" s="25">
        <v>8.43</v>
      </c>
      <c r="H12" s="25">
        <v>7.64</v>
      </c>
      <c r="I12" s="28"/>
      <c r="J12" s="20"/>
      <c r="K12" s="20"/>
      <c r="L12" s="20"/>
      <c r="N12" s="29"/>
      <c r="O12" s="31"/>
      <c r="P12" s="33"/>
      <c r="Q12" s="31"/>
    </row>
    <row r="13" spans="2:17" ht="15" x14ac:dyDescent="0.25">
      <c r="B13" s="24" t="s">
        <v>39</v>
      </c>
      <c r="C13" s="24" t="s">
        <v>40</v>
      </c>
      <c r="D13" s="24" t="s">
        <v>22</v>
      </c>
      <c r="E13" s="27">
        <v>150</v>
      </c>
      <c r="F13" s="25">
        <v>1532.33</v>
      </c>
      <c r="G13" s="25">
        <v>6.43</v>
      </c>
      <c r="H13" s="25">
        <v>7.3</v>
      </c>
      <c r="I13" s="28"/>
      <c r="J13" s="28"/>
      <c r="K13" t="s">
        <v>41</v>
      </c>
      <c r="L13" s="28"/>
    </row>
    <row r="14" spans="2:17" x14ac:dyDescent="0.2">
      <c r="B14" s="24" t="s">
        <v>42</v>
      </c>
      <c r="C14" s="24" t="s">
        <v>43</v>
      </c>
      <c r="D14" s="24" t="s">
        <v>44</v>
      </c>
      <c r="E14" s="27">
        <v>150</v>
      </c>
      <c r="F14" s="25">
        <v>1495.6</v>
      </c>
      <c r="G14" s="25">
        <v>6.28</v>
      </c>
      <c r="H14" s="25">
        <v>7.51</v>
      </c>
      <c r="I14" s="28"/>
    </row>
    <row r="15" spans="2:17" x14ac:dyDescent="0.2">
      <c r="B15" s="24" t="s">
        <v>45</v>
      </c>
      <c r="C15" s="24" t="s">
        <v>46</v>
      </c>
      <c r="D15" s="24" t="s">
        <v>34</v>
      </c>
      <c r="E15" s="27">
        <v>150</v>
      </c>
      <c r="F15" s="25">
        <v>1462.2</v>
      </c>
      <c r="G15" s="25">
        <v>6.14</v>
      </c>
      <c r="H15" s="25">
        <v>7.47</v>
      </c>
      <c r="I15" s="28"/>
    </row>
    <row r="16" spans="2:17" x14ac:dyDescent="0.2">
      <c r="B16" s="24" t="s">
        <v>47</v>
      </c>
      <c r="C16" s="24" t="s">
        <v>48</v>
      </c>
      <c r="D16" s="24" t="s">
        <v>22</v>
      </c>
      <c r="E16" s="27">
        <v>100</v>
      </c>
      <c r="F16" s="25">
        <v>988.24</v>
      </c>
      <c r="G16" s="25">
        <v>4.1500000000000004</v>
      </c>
      <c r="H16" s="25">
        <v>7.71</v>
      </c>
      <c r="I16" s="28"/>
    </row>
    <row r="17" spans="2:9" x14ac:dyDescent="0.2">
      <c r="B17" s="24" t="s">
        <v>49</v>
      </c>
      <c r="C17" s="24" t="s">
        <v>50</v>
      </c>
      <c r="D17" s="24" t="s">
        <v>22</v>
      </c>
      <c r="E17" s="27">
        <v>50</v>
      </c>
      <c r="F17" s="25">
        <v>518.29</v>
      </c>
      <c r="G17" s="25">
        <v>2.1800000000000002</v>
      </c>
      <c r="H17" s="25">
        <v>7.42</v>
      </c>
      <c r="I17" s="28"/>
    </row>
    <row r="18" spans="2:9" x14ac:dyDescent="0.2">
      <c r="B18" s="24" t="s">
        <v>51</v>
      </c>
      <c r="C18" s="24" t="s">
        <v>52</v>
      </c>
      <c r="D18" s="24" t="s">
        <v>22</v>
      </c>
      <c r="E18" s="27">
        <v>50</v>
      </c>
      <c r="F18" s="25">
        <v>505.79</v>
      </c>
      <c r="G18" s="25">
        <v>2.12</v>
      </c>
      <c r="H18" s="25">
        <v>7.42</v>
      </c>
      <c r="I18" s="28"/>
    </row>
    <row r="19" spans="2:9" x14ac:dyDescent="0.2">
      <c r="B19" s="34" t="s">
        <v>53</v>
      </c>
      <c r="C19" s="34"/>
      <c r="D19" s="34"/>
      <c r="E19" s="34"/>
      <c r="F19" s="35">
        <f>SUM(F6:F18)</f>
        <v>21064.930000000004</v>
      </c>
      <c r="G19" s="35">
        <f>SUM(G6:G18)</f>
        <v>88.420000000000016</v>
      </c>
      <c r="H19" s="36"/>
      <c r="I19" s="28"/>
    </row>
    <row r="20" spans="2:9" x14ac:dyDescent="0.2">
      <c r="B20" s="37" t="s">
        <v>54</v>
      </c>
      <c r="C20" s="37"/>
      <c r="D20" s="37"/>
      <c r="E20" s="37"/>
      <c r="F20" s="38">
        <f>F19</f>
        <v>21064.930000000004</v>
      </c>
      <c r="G20" s="38">
        <f>G19</f>
        <v>88.420000000000016</v>
      </c>
      <c r="H20" s="38"/>
      <c r="I20" s="28"/>
    </row>
    <row r="21" spans="2:9" x14ac:dyDescent="0.2">
      <c r="B21" s="23" t="s">
        <v>55</v>
      </c>
      <c r="C21" s="24"/>
      <c r="D21" s="24"/>
      <c r="E21" s="24"/>
      <c r="F21" s="25"/>
      <c r="G21" s="25"/>
      <c r="H21" s="25"/>
      <c r="I21" s="28"/>
    </row>
    <row r="22" spans="2:9" x14ac:dyDescent="0.2">
      <c r="B22" s="23" t="s">
        <v>56</v>
      </c>
      <c r="C22" s="24"/>
      <c r="D22" s="24"/>
      <c r="E22" s="24"/>
      <c r="F22" s="25"/>
      <c r="G22" s="25"/>
      <c r="H22" s="25"/>
      <c r="I22" s="28"/>
    </row>
    <row r="23" spans="2:9" x14ac:dyDescent="0.2">
      <c r="B23" s="24" t="s">
        <v>57</v>
      </c>
      <c r="C23" s="24" t="s">
        <v>58</v>
      </c>
      <c r="D23" s="24" t="s">
        <v>59</v>
      </c>
      <c r="E23" s="27">
        <v>250000</v>
      </c>
      <c r="F23" s="25">
        <v>243.86</v>
      </c>
      <c r="G23" s="25">
        <v>1.02</v>
      </c>
      <c r="H23" s="25">
        <v>6.71</v>
      </c>
      <c r="I23" s="28"/>
    </row>
    <row r="24" spans="2:9" x14ac:dyDescent="0.2">
      <c r="B24" s="34" t="s">
        <v>53</v>
      </c>
      <c r="C24" s="34"/>
      <c r="D24" s="34"/>
      <c r="E24" s="34"/>
      <c r="F24" s="35">
        <f>SUM(F22:F23)</f>
        <v>243.86</v>
      </c>
      <c r="G24" s="35">
        <f>SUM(G22:G23)</f>
        <v>1.02</v>
      </c>
      <c r="H24" s="36"/>
      <c r="I24" s="28"/>
    </row>
    <row r="25" spans="2:9" x14ac:dyDescent="0.2">
      <c r="B25" s="37" t="s">
        <v>54</v>
      </c>
      <c r="C25" s="37"/>
      <c r="D25" s="37"/>
      <c r="E25" s="37"/>
      <c r="F25" s="38">
        <f>+F24</f>
        <v>243.86</v>
      </c>
      <c r="G25" s="38">
        <f>+G24</f>
        <v>1.02</v>
      </c>
      <c r="H25" s="38"/>
      <c r="I25" s="28"/>
    </row>
    <row r="26" spans="2:9" x14ac:dyDescent="0.2">
      <c r="B26" s="23" t="s">
        <v>60</v>
      </c>
      <c r="C26" s="24"/>
      <c r="D26" s="24"/>
      <c r="E26" s="24"/>
      <c r="F26" s="25"/>
      <c r="G26" s="25"/>
      <c r="H26" s="25"/>
      <c r="I26" s="28"/>
    </row>
    <row r="27" spans="2:9" x14ac:dyDescent="0.2">
      <c r="B27" s="39" t="s">
        <v>61</v>
      </c>
      <c r="C27" s="39" t="s">
        <v>62</v>
      </c>
      <c r="D27" s="39" t="s">
        <v>63</v>
      </c>
      <c r="E27" s="40">
        <v>1000000</v>
      </c>
      <c r="F27" s="41">
        <v>1036.8900000000001</v>
      </c>
      <c r="G27" s="41">
        <v>4.3499999999999996</v>
      </c>
      <c r="H27" s="41">
        <v>7.12</v>
      </c>
      <c r="I27" s="28"/>
    </row>
    <row r="28" spans="2:9" x14ac:dyDescent="0.2">
      <c r="B28" s="42" t="s">
        <v>54</v>
      </c>
      <c r="C28" s="42"/>
      <c r="D28" s="42"/>
      <c r="E28" s="42"/>
      <c r="F28" s="43">
        <f>SUM(F27:F27)</f>
        <v>1036.8900000000001</v>
      </c>
      <c r="G28" s="43">
        <f>SUM(G27:G27)</f>
        <v>4.3499999999999996</v>
      </c>
      <c r="H28" s="43"/>
      <c r="I28" s="28"/>
    </row>
    <row r="29" spans="2:9" x14ac:dyDescent="0.2">
      <c r="B29" s="23" t="s">
        <v>64</v>
      </c>
      <c r="C29" s="24"/>
      <c r="D29" s="24"/>
      <c r="E29" s="24"/>
      <c r="F29" s="25"/>
      <c r="G29" s="25"/>
      <c r="H29" s="25"/>
      <c r="I29" s="28"/>
    </row>
    <row r="30" spans="2:9" x14ac:dyDescent="0.2">
      <c r="B30" s="39" t="s">
        <v>65</v>
      </c>
      <c r="C30" s="39" t="s">
        <v>66</v>
      </c>
      <c r="D30" s="39" t="s">
        <v>64</v>
      </c>
      <c r="E30" s="40">
        <v>1059.925</v>
      </c>
      <c r="F30" s="41">
        <v>109.88</v>
      </c>
      <c r="G30" s="41">
        <v>0.46</v>
      </c>
      <c r="H30" s="41">
        <v>6.77</v>
      </c>
      <c r="I30" s="28"/>
    </row>
    <row r="31" spans="2:9" x14ac:dyDescent="0.2">
      <c r="B31" s="42" t="s">
        <v>54</v>
      </c>
      <c r="C31" s="42"/>
      <c r="D31" s="42"/>
      <c r="E31" s="42"/>
      <c r="F31" s="43">
        <f>SUM(F30:F30)</f>
        <v>109.88</v>
      </c>
      <c r="G31" s="43">
        <f>SUM(G30:G30)</f>
        <v>0.46</v>
      </c>
      <c r="H31" s="43"/>
      <c r="I31" s="28"/>
    </row>
    <row r="32" spans="2:9" x14ac:dyDescent="0.2">
      <c r="B32" s="23" t="s">
        <v>67</v>
      </c>
      <c r="C32" s="24"/>
      <c r="D32" s="24"/>
      <c r="E32" s="24"/>
      <c r="F32" s="25"/>
      <c r="G32" s="25"/>
      <c r="H32" s="25"/>
      <c r="I32" s="28"/>
    </row>
    <row r="33" spans="2:9" x14ac:dyDescent="0.2">
      <c r="B33" s="24" t="s">
        <v>67</v>
      </c>
      <c r="C33" s="24"/>
      <c r="D33" s="24"/>
      <c r="E33" s="24"/>
      <c r="F33" s="25">
        <v>486.27</v>
      </c>
      <c r="G33" s="25">
        <v>2.04</v>
      </c>
      <c r="H33" s="25"/>
      <c r="I33" s="28"/>
    </row>
    <row r="34" spans="2:9" x14ac:dyDescent="0.2">
      <c r="B34" s="34" t="s">
        <v>53</v>
      </c>
      <c r="C34" s="34"/>
      <c r="D34" s="34"/>
      <c r="E34" s="34"/>
      <c r="F34" s="35">
        <f>SUM(F32:F33)</f>
        <v>486.27</v>
      </c>
      <c r="G34" s="35">
        <f>SUM(G32:G33)</f>
        <v>2.04</v>
      </c>
      <c r="H34" s="36"/>
      <c r="I34" s="28"/>
    </row>
    <row r="35" spans="2:9" x14ac:dyDescent="0.2">
      <c r="B35" s="44" t="s">
        <v>54</v>
      </c>
      <c r="C35" s="44"/>
      <c r="D35" s="44"/>
      <c r="E35" s="44"/>
      <c r="F35" s="45">
        <f>F34</f>
        <v>486.27</v>
      </c>
      <c r="G35" s="45">
        <f>G34</f>
        <v>2.04</v>
      </c>
      <c r="H35" s="45"/>
      <c r="I35" s="28"/>
    </row>
    <row r="36" spans="2:9" x14ac:dyDescent="0.2">
      <c r="B36" s="46" t="s">
        <v>68</v>
      </c>
      <c r="C36" s="46"/>
      <c r="D36" s="46"/>
      <c r="E36" s="46"/>
      <c r="F36" s="47">
        <f>F37-(+F20+F25+F28+F31+F35)</f>
        <v>882.07999999999447</v>
      </c>
      <c r="G36" s="47">
        <f>G37-(+G20+G25+G28+G31+G35)</f>
        <v>3.7099999999999937</v>
      </c>
      <c r="H36" s="47"/>
      <c r="I36" s="28"/>
    </row>
    <row r="37" spans="2:9" x14ac:dyDescent="0.2">
      <c r="B37" s="46" t="s">
        <v>69</v>
      </c>
      <c r="C37" s="46"/>
      <c r="D37" s="46"/>
      <c r="E37" s="46"/>
      <c r="F37" s="47">
        <v>23823.91</v>
      </c>
      <c r="G37" s="47">
        <v>100</v>
      </c>
      <c r="H37" s="47"/>
      <c r="I37" s="28"/>
    </row>
    <row r="38" spans="2:9" x14ac:dyDescent="0.2">
      <c r="I38" s="28"/>
    </row>
    <row r="39" spans="2:9" x14ac:dyDescent="0.2">
      <c r="B39" s="48" t="s">
        <v>70</v>
      </c>
      <c r="I39" s="28"/>
    </row>
    <row r="40" spans="2:9" ht="12.75" thickBot="1" x14ac:dyDescent="0.25">
      <c r="I40" s="28"/>
    </row>
    <row r="41" spans="2:9" ht="13.5" thickTop="1" thickBot="1" x14ac:dyDescent="0.25">
      <c r="B41" s="49" t="s">
        <v>71</v>
      </c>
      <c r="C41" s="50">
        <v>2.903</v>
      </c>
      <c r="I41" s="28"/>
    </row>
    <row r="42" spans="2:9" ht="13.5" thickTop="1" thickBot="1" x14ac:dyDescent="0.25">
      <c r="I42" s="28"/>
    </row>
    <row r="43" spans="2:9" ht="13.5" thickTop="1" thickBot="1" x14ac:dyDescent="0.25">
      <c r="B43" s="49" t="s">
        <v>72</v>
      </c>
      <c r="C43" s="51">
        <v>7.51E-2</v>
      </c>
      <c r="I43" s="28"/>
    </row>
    <row r="44" spans="2:9" ht="13.5" thickTop="1" thickBot="1" x14ac:dyDescent="0.25">
      <c r="I44" s="28"/>
    </row>
    <row r="45" spans="2:9" ht="13.5" thickTop="1" thickBot="1" x14ac:dyDescent="0.25">
      <c r="B45" s="49" t="s">
        <v>73</v>
      </c>
      <c r="C45" s="50">
        <v>3.0832000000000002</v>
      </c>
      <c r="I45" s="28"/>
    </row>
    <row r="46" spans="2:9" ht="12.75" thickTop="1" x14ac:dyDescent="0.2">
      <c r="I46" s="28"/>
    </row>
    <row r="47" spans="2:9" x14ac:dyDescent="0.2">
      <c r="I47" s="28"/>
    </row>
    <row r="48" spans="2:9" x14ac:dyDescent="0.2">
      <c r="I48" s="28"/>
    </row>
    <row r="49" spans="9:9" x14ac:dyDescent="0.2">
      <c r="I49" s="28"/>
    </row>
    <row r="50" spans="9:9" x14ac:dyDescent="0.2">
      <c r="I50" s="28"/>
    </row>
    <row r="51" spans="9:9" x14ac:dyDescent="0.2">
      <c r="I51" s="28"/>
    </row>
    <row r="52" spans="9:9" x14ac:dyDescent="0.2">
      <c r="I52" s="28"/>
    </row>
    <row r="53" spans="9:9" x14ac:dyDescent="0.2">
      <c r="I53" s="28"/>
    </row>
    <row r="54" spans="9:9" x14ac:dyDescent="0.2">
      <c r="I54" s="28"/>
    </row>
    <row r="55" spans="9:9" x14ac:dyDescent="0.2">
      <c r="I55" s="28"/>
    </row>
    <row r="56" spans="9:9" x14ac:dyDescent="0.2">
      <c r="I56" s="28"/>
    </row>
    <row r="57" spans="9:9" x14ac:dyDescent="0.2">
      <c r="I57" s="28"/>
    </row>
    <row r="58" spans="9:9" x14ac:dyDescent="0.2">
      <c r="I58" s="28"/>
    </row>
    <row r="59" spans="9:9" x14ac:dyDescent="0.2">
      <c r="I59" s="28"/>
    </row>
    <row r="60" spans="9:9" x14ac:dyDescent="0.2">
      <c r="I60" s="28"/>
    </row>
    <row r="61" spans="9:9" x14ac:dyDescent="0.2">
      <c r="I61" s="28"/>
    </row>
    <row r="62" spans="9:9" x14ac:dyDescent="0.2">
      <c r="I62" s="28"/>
    </row>
    <row r="63" spans="9:9" x14ac:dyDescent="0.2">
      <c r="I63" s="28"/>
    </row>
    <row r="64" spans="9:9" x14ac:dyDescent="0.2">
      <c r="I64" s="28"/>
    </row>
    <row r="65" spans="9:9" x14ac:dyDescent="0.2">
      <c r="I65" s="28"/>
    </row>
    <row r="66" spans="9:9" x14ac:dyDescent="0.2">
      <c r="I66" s="28"/>
    </row>
    <row r="67" spans="9:9" x14ac:dyDescent="0.2">
      <c r="I67" s="28"/>
    </row>
    <row r="68" spans="9:9" x14ac:dyDescent="0.2">
      <c r="I68" s="28"/>
    </row>
    <row r="69" spans="9:9" x14ac:dyDescent="0.2">
      <c r="I69" s="28"/>
    </row>
    <row r="70" spans="9:9" x14ac:dyDescent="0.2">
      <c r="I70" s="28"/>
    </row>
    <row r="71" spans="9:9" x14ac:dyDescent="0.2">
      <c r="I71" s="28"/>
    </row>
    <row r="72" spans="9:9" x14ac:dyDescent="0.2">
      <c r="I72" s="28"/>
    </row>
    <row r="73" spans="9:9" x14ac:dyDescent="0.2">
      <c r="I73" s="28"/>
    </row>
    <row r="74" spans="9:9" x14ac:dyDescent="0.2">
      <c r="I74" s="28"/>
    </row>
    <row r="75" spans="9:9" x14ac:dyDescent="0.2">
      <c r="I75" s="28"/>
    </row>
    <row r="76" spans="9:9" x14ac:dyDescent="0.2">
      <c r="I76" s="28"/>
    </row>
    <row r="77" spans="9:9" x14ac:dyDescent="0.2">
      <c r="I77" s="28"/>
    </row>
    <row r="78" spans="9:9" x14ac:dyDescent="0.2">
      <c r="I78" s="28"/>
    </row>
    <row r="79" spans="9:9" x14ac:dyDescent="0.2">
      <c r="I79" s="28"/>
    </row>
    <row r="80" spans="9:9" x14ac:dyDescent="0.2">
      <c r="I80" s="28"/>
    </row>
    <row r="81" spans="9:9" x14ac:dyDescent="0.2">
      <c r="I81" s="28"/>
    </row>
    <row r="82" spans="9:9" x14ac:dyDescent="0.2">
      <c r="I82" s="28"/>
    </row>
    <row r="83" spans="9:9" x14ac:dyDescent="0.2">
      <c r="I83" s="28"/>
    </row>
    <row r="84" spans="9:9" x14ac:dyDescent="0.2">
      <c r="I84" s="28"/>
    </row>
    <row r="85" spans="9:9" x14ac:dyDescent="0.2">
      <c r="I85" s="28"/>
    </row>
    <row r="86" spans="9:9" x14ac:dyDescent="0.2">
      <c r="I86" s="28"/>
    </row>
    <row r="87" spans="9:9" x14ac:dyDescent="0.2">
      <c r="I87" s="28"/>
    </row>
    <row r="88" spans="9:9" x14ac:dyDescent="0.2">
      <c r="I88" s="28"/>
    </row>
    <row r="89" spans="9:9" x14ac:dyDescent="0.2">
      <c r="I89" s="28"/>
    </row>
    <row r="90" spans="9:9" x14ac:dyDescent="0.2">
      <c r="I90" s="28"/>
    </row>
    <row r="91" spans="9:9" x14ac:dyDescent="0.2">
      <c r="I91" s="28"/>
    </row>
    <row r="92" spans="9:9" x14ac:dyDescent="0.2">
      <c r="I92" s="28"/>
    </row>
    <row r="93" spans="9:9" x14ac:dyDescent="0.2">
      <c r="I93" s="28"/>
    </row>
    <row r="94" spans="9:9" x14ac:dyDescent="0.2">
      <c r="I94" s="28"/>
    </row>
    <row r="95" spans="9:9" x14ac:dyDescent="0.2">
      <c r="I95" s="28"/>
    </row>
    <row r="96" spans="9:9" x14ac:dyDescent="0.2">
      <c r="I96" s="28"/>
    </row>
    <row r="97" spans="9:9" x14ac:dyDescent="0.2">
      <c r="I97" s="28"/>
    </row>
    <row r="98" spans="9:9" x14ac:dyDescent="0.2">
      <c r="I98" s="28"/>
    </row>
    <row r="99" spans="9:9" x14ac:dyDescent="0.2">
      <c r="I99" s="28"/>
    </row>
    <row r="100" spans="9:9" x14ac:dyDescent="0.2">
      <c r="I100" s="28"/>
    </row>
    <row r="101" spans="9:9" x14ac:dyDescent="0.2">
      <c r="I101" s="28"/>
    </row>
    <row r="102" spans="9:9" x14ac:dyDescent="0.2">
      <c r="I102" s="28"/>
    </row>
    <row r="103" spans="9:9" x14ac:dyDescent="0.2">
      <c r="I103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12:42:08</KDate>
  <Classification>MIS Internal</Classification>
  <Subclassification/>
  <HostName>MUMCMP00935</HostName>
  <Domain_User>CANARAROBECOMF/628</Domain_User>
  <IPAdd>192.9.198.194</IPAdd>
  <FilePath>Book25</FilePath>
  <KID>C025A5607E97638611369285159172</KID>
  <UniqueName/>
  <Suggested/>
  <Justification/>
</Klassify>
</file>

<file path=customXml/itemProps1.xml><?xml version="1.0" encoding="utf-8"?>
<ds:datastoreItem xmlns:ds="http://schemas.openxmlformats.org/officeDocument/2006/customXml" ds:itemID="{D863917A-5990-4494-93EA-2745D8DB8C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2024-09-05T07:12:06Z</dcterms:created>
  <dcterms:modified xsi:type="dcterms:W3CDTF">2024-09-05T07:12:08Z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C025A5607E97638611369285159172</vt:lpwstr>
  </property>
</Properties>
</file>