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54530B72-2A41-414E-835C-19BDA60849E1}" xr6:coauthVersionLast="47" xr6:coauthVersionMax="47" xr10:uidLastSave="{00000000-0000-0000-0000-000000000000}"/>
  <bookViews>
    <workbookView xWindow="-120" yWindow="-120" windowWidth="20730" windowHeight="11160" xr2:uid="{6AF84270-499D-458C-9163-DC227E291F5D}"/>
  </bookViews>
  <sheets>
    <sheet name="C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G58" i="1"/>
  <c r="F58" i="1"/>
  <c r="G57" i="1"/>
  <c r="F57" i="1"/>
  <c r="G54" i="1"/>
  <c r="F54" i="1"/>
  <c r="G53" i="1"/>
  <c r="F53" i="1"/>
</calcChain>
</file>

<file path=xl/sharedStrings.xml><?xml version="1.0" encoding="utf-8"?>
<sst xmlns="http://schemas.openxmlformats.org/spreadsheetml/2006/main" count="209" uniqueCount="137">
  <si>
    <t>CANARA ROBECO CONSUMER TRENDS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</si>
  <si>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</si>
  <si>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</si>
  <si>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</si>
  <si>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</si>
  <si>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</si>
  <si>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</si>
  <si>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</si>
  <si>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</si>
  <si>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</si>
  <si>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</si>
  <si>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</si>
  <si>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</si>
  <si>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</si>
  <si>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</si>
  <si>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</si>
  <si>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</si>
  <si>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</si>
  <si>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Bharti Airtel Ltd</t>
  </si>
  <si>
    <t>INE397D01024</t>
  </si>
  <si>
    <t>Telecom - Services</t>
  </si>
  <si>
    <t>HDFC Bank Ltd</t>
  </si>
  <si>
    <t>INE040A01034</t>
  </si>
  <si>
    <t>Banks</t>
  </si>
  <si>
    <t>Zomato Ltd</t>
  </si>
  <si>
    <t>INE758T01015</t>
  </si>
  <si>
    <t>Retailing</t>
  </si>
  <si>
    <t>Trent Ltd</t>
  </si>
  <si>
    <t>INE849A01020</t>
  </si>
  <si>
    <t>Bajaj Auto Ltd</t>
  </si>
  <si>
    <t>INE917I01010</t>
  </si>
  <si>
    <t>Automobiles</t>
  </si>
  <si>
    <t>ICICI Bank Ltd</t>
  </si>
  <si>
    <t>INE090A01021</t>
  </si>
  <si>
    <t>Benchmark: BSE 100 TRI</t>
  </si>
  <si>
    <t>United Breweries Ltd</t>
  </si>
  <si>
    <t>INE686F01025</t>
  </si>
  <si>
    <t>Beverages</t>
  </si>
  <si>
    <t>Mid Cap</t>
  </si>
  <si>
    <t>Cholamandalam Financial Holdings Ltd</t>
  </si>
  <si>
    <t>INE149A01033</t>
  </si>
  <si>
    <t>Finance</t>
  </si>
  <si>
    <t>Small Cap</t>
  </si>
  <si>
    <t>Godrej Consumer Products Ltd</t>
  </si>
  <si>
    <t>INE102D01028</t>
  </si>
  <si>
    <t>Personal Products</t>
  </si>
  <si>
    <t>United Spirits Ltd</t>
  </si>
  <si>
    <t>INE854D01024</t>
  </si>
  <si>
    <t>Dabur India Ltd</t>
  </si>
  <si>
    <t>INE016A01026</t>
  </si>
  <si>
    <t>Voltas Ltd</t>
  </si>
  <si>
    <t>INE226A01021</t>
  </si>
  <si>
    <t>Consumer Durables</t>
  </si>
  <si>
    <t>Samvardhana Motherson International Ltd</t>
  </si>
  <si>
    <t>INE775A01035</t>
  </si>
  <si>
    <t>Auto Components</t>
  </si>
  <si>
    <t>Shriram Finance Ltd</t>
  </si>
  <si>
    <t>INE721A01013</t>
  </si>
  <si>
    <t>KEI Industries Ltd</t>
  </si>
  <si>
    <t>INE878B01027</t>
  </si>
  <si>
    <t>Industrial Products</t>
  </si>
  <si>
    <t>Titan Co Ltd</t>
  </si>
  <si>
    <t>INE280A01028</t>
  </si>
  <si>
    <t>Interglobe Aviation Ltd</t>
  </si>
  <si>
    <t>INE646L01027</t>
  </si>
  <si>
    <t>Transport Services</t>
  </si>
  <si>
    <t>Varun Beverages Ltd</t>
  </si>
  <si>
    <t>INE200M01039</t>
  </si>
  <si>
    <t>Crompton Greaves Consumer Electricals Ltd</t>
  </si>
  <si>
    <t>INE299U01018</t>
  </si>
  <si>
    <t>Tata Motors Ltd</t>
  </si>
  <si>
    <t>INE155A01022</t>
  </si>
  <si>
    <t>ICICI Lombard General Insurance Co Ltd</t>
  </si>
  <si>
    <t>INE765G01017</t>
  </si>
  <si>
    <t>Insurance</t>
  </si>
  <si>
    <t>Bajaj Finance Ltd</t>
  </si>
  <si>
    <t>INE296A01024</t>
  </si>
  <si>
    <t>BSE Ltd</t>
  </si>
  <si>
    <t>INE118H01025</t>
  </si>
  <si>
    <t>Capital Markets</t>
  </si>
  <si>
    <t>Jyothy Labs Ltd</t>
  </si>
  <si>
    <t>INE668F01031</t>
  </si>
  <si>
    <t>Household Products</t>
  </si>
  <si>
    <t>Arvind Fashions Ltd</t>
  </si>
  <si>
    <t>INE955V01021</t>
  </si>
  <si>
    <t>PNB Housing Finance Ltd</t>
  </si>
  <si>
    <t>INE572E01012</t>
  </si>
  <si>
    <t>Indian Bank</t>
  </si>
  <si>
    <t>INE562A01011</t>
  </si>
  <si>
    <t>Max Financial Services Ltd</t>
  </si>
  <si>
    <t>INE180A01020</t>
  </si>
  <si>
    <t>L&amp;T Finance Ltd</t>
  </si>
  <si>
    <t>INE498L01015</t>
  </si>
  <si>
    <t>EIH Ltd</t>
  </si>
  <si>
    <t>INE230A01023</t>
  </si>
  <si>
    <t>Leisure Services</t>
  </si>
  <si>
    <t>PVR Inox Ltd</t>
  </si>
  <si>
    <t>INE191H01014</t>
  </si>
  <si>
    <t>Entertainment</t>
  </si>
  <si>
    <t>Westlife Foodworld Ltd</t>
  </si>
  <si>
    <t>INE274F01020</t>
  </si>
  <si>
    <t>J.B. Chemicals &amp; Pharmaceuticals Ltd</t>
  </si>
  <si>
    <t>INE572A01036</t>
  </si>
  <si>
    <t>Pharmaceuticals &amp; Biotechnology</t>
  </si>
  <si>
    <t>SBI Life Insurance Co Ltd</t>
  </si>
  <si>
    <t>INE123W01016</t>
  </si>
  <si>
    <t>FSN E-Commerce Ventures Ltd</t>
  </si>
  <si>
    <t>INE388Y01029</t>
  </si>
  <si>
    <t>Maruti Suzuki India Ltd</t>
  </si>
  <si>
    <t>INE585B01010</t>
  </si>
  <si>
    <t>Vedant Fashions Ltd</t>
  </si>
  <si>
    <t>INE825V01034</t>
  </si>
  <si>
    <t>Power Finance Corporation Ltd</t>
  </si>
  <si>
    <t>INE134E01011</t>
  </si>
  <si>
    <t>Finolex Industries Ltd</t>
  </si>
  <si>
    <t>INE183A01024</t>
  </si>
  <si>
    <t>Page Industries Ltd</t>
  </si>
  <si>
    <t>INE761H01022</t>
  </si>
  <si>
    <t>Textiles &amp; Apparels</t>
  </si>
  <si>
    <t>Federal Bank Ltd</t>
  </si>
  <si>
    <t>INE171A01029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</si>
  <si>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</si>
  <si>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</si>
  <si>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</si>
  <si>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</si>
  <si>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</si>
  <si>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</si>
  <si>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Mrs Bectors Food Specialities Ltd</t>
  </si>
  <si>
    <t>INE495P01012</t>
  </si>
  <si>
    <t>Food Products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</si>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</sst>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699F3C-5891-463C-8107-10F81FDD0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4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1714CB3-36D3-423A-A09F-7DFFDA2E5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04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EF84DC-8A39-49AD-B34E-236A7A59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7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2399F-D987-43E8-B43B-BFBD5D37328E}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7.8554687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2125000</v>
      </c>
      <c r="F7" s="20">
        <v>11010.69</v>
      </c>
      <c r="G7" s="20">
        <v>5.95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503000</v>
      </c>
      <c r="F8" s="20">
        <v>8599.0400000000009</v>
      </c>
      <c r="G8" s="20">
        <v>4.6500000000000004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21</v>
      </c>
      <c r="C9" s="19" t="s">
        <v>22</v>
      </c>
      <c r="D9" s="19" t="s">
        <v>23</v>
      </c>
      <c r="E9" s="23">
        <v>452000</v>
      </c>
      <c r="F9" s="20">
        <v>7828.87</v>
      </c>
      <c r="G9" s="20">
        <v>4.2300000000000004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24</v>
      </c>
      <c r="C10" s="19" t="s">
        <v>25</v>
      </c>
      <c r="D10" s="19" t="s">
        <v>26</v>
      </c>
      <c r="E10" s="23">
        <v>2750000</v>
      </c>
      <c r="F10" s="20">
        <v>7515.75</v>
      </c>
      <c r="G10" s="20">
        <v>4.0599999999999996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27</v>
      </c>
      <c r="C11" s="19" t="s">
        <v>28</v>
      </c>
      <c r="D11" s="19" t="s">
        <v>26</v>
      </c>
      <c r="E11" s="23">
        <v>90000</v>
      </c>
      <c r="F11" s="20">
        <v>6817.19</v>
      </c>
      <c r="G11" s="20">
        <v>3.69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49390</v>
      </c>
      <c r="F12" s="20">
        <v>6097.66</v>
      </c>
      <c r="G12" s="20">
        <v>3.3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23</v>
      </c>
      <c r="E13" s="23">
        <v>442000</v>
      </c>
      <c r="F13" s="20">
        <v>5626.66</v>
      </c>
      <c r="G13" s="20">
        <v>3.04</v>
      </c>
      <c r="H13" s="20" t="s">
        <v>17</v>
      </c>
      <c r="J13" s="3"/>
      <c r="K13" s="3"/>
      <c r="M13" s="25" t="s">
        <v>34</v>
      </c>
    </row>
    <row r="14" spans="2:14" x14ac:dyDescent="0.2">
      <c r="B14" s="22" t="s">
        <v>35</v>
      </c>
      <c r="C14" s="19" t="s">
        <v>36</v>
      </c>
      <c r="D14" s="19" t="s">
        <v>37</v>
      </c>
      <c r="E14" s="23">
        <v>232000</v>
      </c>
      <c r="F14" s="20">
        <v>5047.04</v>
      </c>
      <c r="G14" s="20">
        <v>2.73</v>
      </c>
      <c r="H14" s="20" t="s">
        <v>38</v>
      </c>
      <c r="J14" s="3"/>
      <c r="K14" s="3"/>
    </row>
    <row r="15" spans="2:14" x14ac:dyDescent="0.2">
      <c r="B15" s="22" t="s">
        <v>39</v>
      </c>
      <c r="C15" s="19" t="s">
        <v>40</v>
      </c>
      <c r="D15" s="19" t="s">
        <v>41</v>
      </c>
      <c r="E15" s="23">
        <v>242000</v>
      </c>
      <c r="F15" s="20">
        <v>4945.75</v>
      </c>
      <c r="G15" s="20">
        <v>2.67</v>
      </c>
      <c r="H15" s="20" t="s">
        <v>42</v>
      </c>
      <c r="J15" s="3"/>
      <c r="K15" s="3"/>
    </row>
    <row r="16" spans="2:14" x14ac:dyDescent="0.2">
      <c r="B16" s="22" t="s">
        <v>43</v>
      </c>
      <c r="C16" s="19" t="s">
        <v>44</v>
      </c>
      <c r="D16" s="19" t="s">
        <v>45</v>
      </c>
      <c r="E16" s="23">
        <v>350000</v>
      </c>
      <c r="F16" s="20">
        <v>4876.8999999999996</v>
      </c>
      <c r="G16" s="20">
        <v>2.64</v>
      </c>
      <c r="H16" s="20" t="s">
        <v>17</v>
      </c>
      <c r="J16" s="3"/>
      <c r="K16" s="3"/>
    </row>
    <row r="17" spans="2:11" x14ac:dyDescent="0.2">
      <c r="B17" s="22" t="s">
        <v>46</v>
      </c>
      <c r="C17" s="19" t="s">
        <v>47</v>
      </c>
      <c r="D17" s="19" t="s">
        <v>37</v>
      </c>
      <c r="E17" s="23">
        <v>300000</v>
      </c>
      <c r="F17" s="20">
        <v>4769.7</v>
      </c>
      <c r="G17" s="20">
        <v>2.58</v>
      </c>
      <c r="H17" s="20" t="s">
        <v>17</v>
      </c>
      <c r="J17" s="3"/>
      <c r="K17" s="3"/>
    </row>
    <row r="18" spans="2:11" x14ac:dyDescent="0.2">
      <c r="B18" s="22" t="s">
        <v>48</v>
      </c>
      <c r="C18" s="19" t="s">
        <v>49</v>
      </c>
      <c r="D18" s="19" t="s">
        <v>45</v>
      </c>
      <c r="E18" s="23">
        <v>735000</v>
      </c>
      <c r="F18" s="20">
        <v>4595.22</v>
      </c>
      <c r="G18" s="20">
        <v>2.4900000000000002</v>
      </c>
      <c r="H18" s="20" t="s">
        <v>17</v>
      </c>
      <c r="J18" s="3"/>
      <c r="K18" s="3"/>
    </row>
    <row r="19" spans="2:11" x14ac:dyDescent="0.2">
      <c r="B19" s="22" t="s">
        <v>50</v>
      </c>
      <c r="C19" s="19" t="s">
        <v>51</v>
      </c>
      <c r="D19" s="19" t="s">
        <v>52</v>
      </c>
      <c r="E19" s="23">
        <v>245000</v>
      </c>
      <c r="F19" s="20">
        <v>4520.5</v>
      </c>
      <c r="G19" s="20">
        <v>2.44</v>
      </c>
      <c r="H19" s="20" t="s">
        <v>38</v>
      </c>
      <c r="J19" s="3"/>
      <c r="K19" s="3"/>
    </row>
    <row r="20" spans="2:11" x14ac:dyDescent="0.2">
      <c r="B20" s="22" t="s">
        <v>53</v>
      </c>
      <c r="C20" s="19" t="s">
        <v>54</v>
      </c>
      <c r="D20" s="19" t="s">
        <v>55</v>
      </c>
      <c r="E20" s="23">
        <v>2125000</v>
      </c>
      <c r="F20" s="20">
        <v>4492.04</v>
      </c>
      <c r="G20" s="20">
        <v>2.4300000000000002</v>
      </c>
      <c r="H20" s="20" t="s">
        <v>17</v>
      </c>
      <c r="J20" s="3"/>
      <c r="K20" s="3"/>
    </row>
    <row r="21" spans="2:11" x14ac:dyDescent="0.2">
      <c r="B21" s="22" t="s">
        <v>56</v>
      </c>
      <c r="C21" s="19" t="s">
        <v>57</v>
      </c>
      <c r="D21" s="19" t="s">
        <v>41</v>
      </c>
      <c r="E21" s="23">
        <v>125000</v>
      </c>
      <c r="F21" s="20">
        <v>4471.1899999999996</v>
      </c>
      <c r="G21" s="20">
        <v>2.42</v>
      </c>
      <c r="H21" s="20" t="s">
        <v>17</v>
      </c>
      <c r="J21" s="3"/>
      <c r="K21" s="3"/>
    </row>
    <row r="22" spans="2:11" x14ac:dyDescent="0.2">
      <c r="B22" s="22" t="s">
        <v>58</v>
      </c>
      <c r="C22" s="19" t="s">
        <v>59</v>
      </c>
      <c r="D22" s="19" t="s">
        <v>60</v>
      </c>
      <c r="E22" s="23">
        <v>101500</v>
      </c>
      <c r="F22" s="20">
        <v>4361.76</v>
      </c>
      <c r="G22" s="20">
        <v>2.36</v>
      </c>
      <c r="H22" s="20" t="s">
        <v>38</v>
      </c>
      <c r="J22" s="3"/>
      <c r="K22" s="3"/>
    </row>
    <row r="23" spans="2:11" x14ac:dyDescent="0.2">
      <c r="B23" s="22" t="s">
        <v>61</v>
      </c>
      <c r="C23" s="19" t="s">
        <v>62</v>
      </c>
      <c r="D23" s="19" t="s">
        <v>52</v>
      </c>
      <c r="E23" s="23">
        <v>113000</v>
      </c>
      <c r="F23" s="20">
        <v>4321.0600000000004</v>
      </c>
      <c r="G23" s="20">
        <v>2.34</v>
      </c>
      <c r="H23" s="20" t="s">
        <v>17</v>
      </c>
      <c r="J23" s="3"/>
      <c r="K23" s="3"/>
    </row>
    <row r="24" spans="2:11" x14ac:dyDescent="0.2">
      <c r="B24" s="22" t="s">
        <v>63</v>
      </c>
      <c r="C24" s="19" t="s">
        <v>64</v>
      </c>
      <c r="D24" s="19" t="s">
        <v>65</v>
      </c>
      <c r="E24" s="23">
        <v>88500</v>
      </c>
      <c r="F24" s="20">
        <v>4236.8900000000003</v>
      </c>
      <c r="G24" s="20">
        <v>2.29</v>
      </c>
      <c r="H24" s="20" t="s">
        <v>17</v>
      </c>
      <c r="J24" s="3"/>
      <c r="K24" s="3"/>
    </row>
    <row r="25" spans="2:11" x14ac:dyDescent="0.2">
      <c r="B25" s="22" t="s">
        <v>66</v>
      </c>
      <c r="C25" s="19" t="s">
        <v>67</v>
      </c>
      <c r="D25" s="19" t="s">
        <v>37</v>
      </c>
      <c r="E25" s="23">
        <v>675000</v>
      </c>
      <c r="F25" s="20">
        <v>4092.53</v>
      </c>
      <c r="G25" s="20">
        <v>2.21</v>
      </c>
      <c r="H25" s="20" t="s">
        <v>17</v>
      </c>
      <c r="J25" s="3"/>
      <c r="K25" s="3"/>
    </row>
    <row r="26" spans="2:11" x14ac:dyDescent="0.2">
      <c r="B26" s="22" t="s">
        <v>68</v>
      </c>
      <c r="C26" s="19" t="s">
        <v>69</v>
      </c>
      <c r="D26" s="19" t="s">
        <v>52</v>
      </c>
      <c r="E26" s="23">
        <v>980000</v>
      </c>
      <c r="F26" s="20">
        <v>4079.25</v>
      </c>
      <c r="G26" s="20">
        <v>2.21</v>
      </c>
      <c r="H26" s="20" t="s">
        <v>42</v>
      </c>
      <c r="J26" s="3"/>
      <c r="K26" s="3"/>
    </row>
    <row r="27" spans="2:11" x14ac:dyDescent="0.2">
      <c r="B27" s="22" t="s">
        <v>70</v>
      </c>
      <c r="C27" s="19" t="s">
        <v>71</v>
      </c>
      <c r="D27" s="19" t="s">
        <v>31</v>
      </c>
      <c r="E27" s="23">
        <v>410000</v>
      </c>
      <c r="F27" s="20">
        <v>3996.07</v>
      </c>
      <c r="G27" s="20">
        <v>2.16</v>
      </c>
      <c r="H27" s="20" t="s">
        <v>17</v>
      </c>
      <c r="J27" s="3"/>
      <c r="K27" s="3"/>
    </row>
    <row r="28" spans="2:11" x14ac:dyDescent="0.2">
      <c r="B28" s="22" t="s">
        <v>72</v>
      </c>
      <c r="C28" s="19" t="s">
        <v>73</v>
      </c>
      <c r="D28" s="19" t="s">
        <v>74</v>
      </c>
      <c r="E28" s="23">
        <v>182500</v>
      </c>
      <c r="F28" s="20">
        <v>3968.28</v>
      </c>
      <c r="G28" s="20">
        <v>2.15</v>
      </c>
      <c r="H28" s="20" t="s">
        <v>38</v>
      </c>
      <c r="J28" s="3"/>
      <c r="K28" s="3"/>
    </row>
    <row r="29" spans="2:11" x14ac:dyDescent="0.2">
      <c r="B29" s="22" t="s">
        <v>75</v>
      </c>
      <c r="C29" s="19" t="s">
        <v>76</v>
      </c>
      <c r="D29" s="19" t="s">
        <v>41</v>
      </c>
      <c r="E29" s="23">
        <v>50000</v>
      </c>
      <c r="F29" s="20">
        <v>3851.5</v>
      </c>
      <c r="G29" s="20">
        <v>2.08</v>
      </c>
      <c r="H29" s="20" t="s">
        <v>17</v>
      </c>
      <c r="J29" s="3"/>
      <c r="K29" s="3"/>
    </row>
    <row r="30" spans="2:11" x14ac:dyDescent="0.2">
      <c r="B30" s="22" t="s">
        <v>77</v>
      </c>
      <c r="C30" s="19" t="s">
        <v>78</v>
      </c>
      <c r="D30" s="19" t="s">
        <v>79</v>
      </c>
      <c r="E30" s="23">
        <v>100000</v>
      </c>
      <c r="F30" s="20">
        <v>3684.65</v>
      </c>
      <c r="G30" s="20">
        <v>1.99</v>
      </c>
      <c r="H30" s="20" t="s">
        <v>38</v>
      </c>
      <c r="J30" s="3"/>
      <c r="K30" s="3"/>
    </row>
    <row r="31" spans="2:11" x14ac:dyDescent="0.2">
      <c r="B31" s="22" t="s">
        <v>80</v>
      </c>
      <c r="C31" s="19" t="s">
        <v>81</v>
      </c>
      <c r="D31" s="19" t="s">
        <v>82</v>
      </c>
      <c r="E31" s="23">
        <v>660000</v>
      </c>
      <c r="F31" s="20">
        <v>3682.8</v>
      </c>
      <c r="G31" s="20">
        <v>1.99</v>
      </c>
      <c r="H31" s="20" t="s">
        <v>42</v>
      </c>
      <c r="J31" s="3"/>
      <c r="K31" s="3"/>
    </row>
    <row r="32" spans="2:11" x14ac:dyDescent="0.2">
      <c r="B32" s="22" t="s">
        <v>83</v>
      </c>
      <c r="C32" s="19" t="s">
        <v>84</v>
      </c>
      <c r="D32" s="19" t="s">
        <v>26</v>
      </c>
      <c r="E32" s="23">
        <v>500000</v>
      </c>
      <c r="F32" s="20">
        <v>2963.25</v>
      </c>
      <c r="G32" s="20">
        <v>1.6</v>
      </c>
      <c r="H32" s="20" t="s">
        <v>42</v>
      </c>
      <c r="J32" s="3"/>
      <c r="K32" s="3"/>
    </row>
    <row r="33" spans="2:11" x14ac:dyDescent="0.2">
      <c r="B33" s="22" t="s">
        <v>85</v>
      </c>
      <c r="C33" s="19" t="s">
        <v>86</v>
      </c>
      <c r="D33" s="19" t="s">
        <v>41</v>
      </c>
      <c r="E33" s="23">
        <v>300000</v>
      </c>
      <c r="F33" s="20">
        <v>2948.85</v>
      </c>
      <c r="G33" s="20">
        <v>1.59</v>
      </c>
      <c r="H33" s="20" t="s">
        <v>42</v>
      </c>
      <c r="J33" s="3"/>
      <c r="K33" s="3"/>
    </row>
    <row r="34" spans="2:11" x14ac:dyDescent="0.2">
      <c r="B34" s="22" t="s">
        <v>87</v>
      </c>
      <c r="C34" s="19" t="s">
        <v>88</v>
      </c>
      <c r="D34" s="19" t="s">
        <v>23</v>
      </c>
      <c r="E34" s="23">
        <v>555000</v>
      </c>
      <c r="F34" s="20">
        <v>2908.48</v>
      </c>
      <c r="G34" s="20">
        <v>1.57</v>
      </c>
      <c r="H34" s="20" t="s">
        <v>38</v>
      </c>
      <c r="J34" s="3"/>
      <c r="K34" s="3"/>
    </row>
    <row r="35" spans="2:11" x14ac:dyDescent="0.2">
      <c r="B35" s="22" t="s">
        <v>89</v>
      </c>
      <c r="C35" s="19" t="s">
        <v>90</v>
      </c>
      <c r="D35" s="19" t="s">
        <v>74</v>
      </c>
      <c r="E35" s="23">
        <v>237000</v>
      </c>
      <c r="F35" s="20">
        <v>2822.67</v>
      </c>
      <c r="G35" s="20">
        <v>1.53</v>
      </c>
      <c r="H35" s="20" t="s">
        <v>38</v>
      </c>
      <c r="J35" s="3"/>
      <c r="K35" s="3"/>
    </row>
    <row r="36" spans="2:11" x14ac:dyDescent="0.2">
      <c r="B36" s="22" t="s">
        <v>91</v>
      </c>
      <c r="C36" s="19" t="s">
        <v>92</v>
      </c>
      <c r="D36" s="19" t="s">
        <v>41</v>
      </c>
      <c r="E36" s="23">
        <v>1500000</v>
      </c>
      <c r="F36" s="20">
        <v>2787.3</v>
      </c>
      <c r="G36" s="20">
        <v>1.51</v>
      </c>
      <c r="H36" s="20" t="s">
        <v>38</v>
      </c>
      <c r="J36" s="3"/>
      <c r="K36" s="3"/>
    </row>
    <row r="37" spans="2:11" x14ac:dyDescent="0.2">
      <c r="B37" s="22" t="s">
        <v>93</v>
      </c>
      <c r="C37" s="19" t="s">
        <v>94</v>
      </c>
      <c r="D37" s="19" t="s">
        <v>95</v>
      </c>
      <c r="E37" s="23">
        <v>700000</v>
      </c>
      <c r="F37" s="20">
        <v>2648.8</v>
      </c>
      <c r="G37" s="20">
        <v>1.43</v>
      </c>
      <c r="H37" s="20" t="s">
        <v>42</v>
      </c>
      <c r="J37" s="3"/>
      <c r="K37" s="3"/>
    </row>
    <row r="38" spans="2:11" x14ac:dyDescent="0.2">
      <c r="B38" s="22" t="s">
        <v>96</v>
      </c>
      <c r="C38" s="19" t="s">
        <v>97</v>
      </c>
      <c r="D38" s="19" t="s">
        <v>98</v>
      </c>
      <c r="E38" s="23">
        <v>158000</v>
      </c>
      <c r="F38" s="20">
        <v>2628.57</v>
      </c>
      <c r="G38" s="20">
        <v>1.42</v>
      </c>
      <c r="H38" s="20" t="s">
        <v>42</v>
      </c>
      <c r="J38" s="3"/>
      <c r="K38" s="3"/>
    </row>
    <row r="39" spans="2:11" x14ac:dyDescent="0.2">
      <c r="B39" s="22" t="s">
        <v>99</v>
      </c>
      <c r="C39" s="19" t="s">
        <v>100</v>
      </c>
      <c r="D39" s="19" t="s">
        <v>95</v>
      </c>
      <c r="E39" s="23">
        <v>275000</v>
      </c>
      <c r="F39" s="20">
        <v>2596.96</v>
      </c>
      <c r="G39" s="20">
        <v>1.4</v>
      </c>
      <c r="H39" s="20" t="s">
        <v>42</v>
      </c>
      <c r="J39" s="3"/>
      <c r="K39" s="3"/>
    </row>
    <row r="40" spans="2:11" x14ac:dyDescent="0.2">
      <c r="B40" s="22" t="s">
        <v>101</v>
      </c>
      <c r="C40" s="19" t="s">
        <v>102</v>
      </c>
      <c r="D40" s="19" t="s">
        <v>103</v>
      </c>
      <c r="E40" s="23">
        <v>133000</v>
      </c>
      <c r="F40" s="20">
        <v>2493.75</v>
      </c>
      <c r="G40" s="20">
        <v>1.35</v>
      </c>
      <c r="H40" s="20" t="s">
        <v>42</v>
      </c>
      <c r="J40" s="3"/>
      <c r="K40" s="3"/>
    </row>
    <row r="41" spans="2:11" x14ac:dyDescent="0.2">
      <c r="B41" s="22" t="s">
        <v>104</v>
      </c>
      <c r="C41" s="19" t="s">
        <v>105</v>
      </c>
      <c r="D41" s="19" t="s">
        <v>74</v>
      </c>
      <c r="E41" s="23">
        <v>135000</v>
      </c>
      <c r="F41" s="20">
        <v>2489.4</v>
      </c>
      <c r="G41" s="20">
        <v>1.35</v>
      </c>
      <c r="H41" s="20" t="s">
        <v>17</v>
      </c>
      <c r="J41" s="3"/>
      <c r="K41" s="3"/>
    </row>
    <row r="42" spans="2:11" x14ac:dyDescent="0.2">
      <c r="B42" s="22" t="s">
        <v>106</v>
      </c>
      <c r="C42" s="19" t="s">
        <v>107</v>
      </c>
      <c r="D42" s="19" t="s">
        <v>26</v>
      </c>
      <c r="E42" s="23">
        <v>1250000</v>
      </c>
      <c r="F42" s="20">
        <v>2445.13</v>
      </c>
      <c r="G42" s="20">
        <v>1.32</v>
      </c>
      <c r="H42" s="20" t="s">
        <v>38</v>
      </c>
      <c r="J42" s="3"/>
      <c r="K42" s="3"/>
    </row>
    <row r="43" spans="2:11" x14ac:dyDescent="0.2">
      <c r="B43" s="22" t="s">
        <v>108</v>
      </c>
      <c r="C43" s="19" t="s">
        <v>109</v>
      </c>
      <c r="D43" s="19" t="s">
        <v>31</v>
      </c>
      <c r="E43" s="23">
        <v>18000</v>
      </c>
      <c r="F43" s="20">
        <v>2382.84</v>
      </c>
      <c r="G43" s="20">
        <v>1.29</v>
      </c>
      <c r="H43" s="20" t="s">
        <v>17</v>
      </c>
      <c r="J43" s="3"/>
      <c r="K43" s="3"/>
    </row>
    <row r="44" spans="2:11" x14ac:dyDescent="0.2">
      <c r="B44" s="22" t="s">
        <v>110</v>
      </c>
      <c r="C44" s="19" t="s">
        <v>111</v>
      </c>
      <c r="D44" s="19" t="s">
        <v>26</v>
      </c>
      <c r="E44" s="23">
        <v>175000</v>
      </c>
      <c r="F44" s="20">
        <v>2363.0300000000002</v>
      </c>
      <c r="G44" s="20">
        <v>1.28</v>
      </c>
      <c r="H44" s="20" t="s">
        <v>42</v>
      </c>
      <c r="J44" s="3"/>
      <c r="K44" s="3"/>
    </row>
    <row r="45" spans="2:11" x14ac:dyDescent="0.2">
      <c r="B45" s="22" t="s">
        <v>112</v>
      </c>
      <c r="C45" s="19" t="s">
        <v>113</v>
      </c>
      <c r="D45" s="19" t="s">
        <v>41</v>
      </c>
      <c r="E45" s="23">
        <v>480000</v>
      </c>
      <c r="F45" s="20">
        <v>2342.64</v>
      </c>
      <c r="G45" s="20">
        <v>1.27</v>
      </c>
      <c r="H45" s="20" t="s">
        <v>17</v>
      </c>
      <c r="J45" s="3"/>
      <c r="K45" s="3"/>
    </row>
    <row r="46" spans="2:11" x14ac:dyDescent="0.2">
      <c r="B46" s="22" t="s">
        <v>114</v>
      </c>
      <c r="C46" s="19" t="s">
        <v>115</v>
      </c>
      <c r="D46" s="19" t="s">
        <v>60</v>
      </c>
      <c r="E46" s="23">
        <v>800000</v>
      </c>
      <c r="F46" s="20">
        <v>2229.1999999999998</v>
      </c>
      <c r="G46" s="20">
        <v>1.21</v>
      </c>
      <c r="H46" s="20" t="s">
        <v>42</v>
      </c>
      <c r="J46" s="3"/>
      <c r="K46" s="3"/>
    </row>
    <row r="47" spans="2:11" x14ac:dyDescent="0.2">
      <c r="B47" s="22" t="s">
        <v>116</v>
      </c>
      <c r="C47" s="19" t="s">
        <v>117</v>
      </c>
      <c r="D47" s="19" t="s">
        <v>118</v>
      </c>
      <c r="E47" s="23">
        <v>4800</v>
      </c>
      <c r="F47" s="20">
        <v>2059.4</v>
      </c>
      <c r="G47" s="20">
        <v>1.1100000000000001</v>
      </c>
      <c r="H47" s="20" t="s">
        <v>38</v>
      </c>
      <c r="J47" s="3"/>
      <c r="K47" s="3"/>
    </row>
    <row r="48" spans="2:11" x14ac:dyDescent="0.2">
      <c r="B48" s="22" t="s">
        <v>119</v>
      </c>
      <c r="C48" s="19" t="s">
        <v>120</v>
      </c>
      <c r="D48" s="19" t="s">
        <v>23</v>
      </c>
      <c r="E48" s="23">
        <v>985000</v>
      </c>
      <c r="F48" s="20">
        <v>1937.79</v>
      </c>
      <c r="G48" s="20">
        <v>1.05</v>
      </c>
      <c r="H48" s="20" t="s">
        <v>38</v>
      </c>
      <c r="J48" s="3"/>
      <c r="K48" s="3"/>
    </row>
    <row r="49" spans="2:11" x14ac:dyDescent="0.2">
      <c r="B49" s="22" t="s">
        <v>121</v>
      </c>
      <c r="C49" s="19" t="s">
        <v>122</v>
      </c>
      <c r="D49" s="19" t="s">
        <v>26</v>
      </c>
      <c r="E49" s="23">
        <v>222500</v>
      </c>
      <c r="F49" s="20">
        <v>1756.42</v>
      </c>
      <c r="G49" s="20">
        <v>0.95</v>
      </c>
      <c r="H49" s="20" t="s">
        <v>42</v>
      </c>
      <c r="J49" s="3"/>
      <c r="K49" s="3"/>
    </row>
    <row r="50" spans="2:11" x14ac:dyDescent="0.2">
      <c r="B50" s="22" t="s">
        <v>123</v>
      </c>
      <c r="C50" s="19" t="s">
        <v>124</v>
      </c>
      <c r="D50" s="19" t="s">
        <v>74</v>
      </c>
      <c r="E50" s="23">
        <v>250000</v>
      </c>
      <c r="F50" s="20">
        <v>1649.38</v>
      </c>
      <c r="G50" s="20">
        <v>0.89</v>
      </c>
      <c r="H50" s="20" t="s">
        <v>42</v>
      </c>
      <c r="J50" s="3"/>
      <c r="K50" s="3"/>
    </row>
    <row r="51" spans="2:11" x14ac:dyDescent="0.2">
      <c r="B51" s="22" t="s">
        <v>125</v>
      </c>
      <c r="C51" s="19" t="s">
        <v>126</v>
      </c>
      <c r="D51" s="19" t="s">
        <v>52</v>
      </c>
      <c r="E51" s="23">
        <v>230000</v>
      </c>
      <c r="F51" s="20">
        <v>1237.52</v>
      </c>
      <c r="G51" s="20">
        <v>0.67</v>
      </c>
      <c r="H51" s="20" t="s">
        <v>42</v>
      </c>
      <c r="J51" s="3"/>
      <c r="K51" s="3"/>
    </row>
    <row r="52" spans="2:11" x14ac:dyDescent="0.2">
      <c r="B52" s="22" t="s">
        <v>127</v>
      </c>
      <c r="C52" s="19" t="s">
        <v>128</v>
      </c>
      <c r="D52" s="19" t="s">
        <v>129</v>
      </c>
      <c r="E52" s="23">
        <v>40323</v>
      </c>
      <c r="F52" s="20">
        <v>768.68</v>
      </c>
      <c r="G52" s="20">
        <v>0.42</v>
      </c>
      <c r="H52" s="20" t="s">
        <v>42</v>
      </c>
      <c r="J52" s="3"/>
      <c r="K52" s="3"/>
    </row>
    <row r="53" spans="2:11" x14ac:dyDescent="0.2">
      <c r="B53" s="26" t="s">
        <v>130</v>
      </c>
      <c r="C53" s="27"/>
      <c r="D53" s="27"/>
      <c r="E53" s="27"/>
      <c r="F53" s="28">
        <f ca="1">SUM(F7:F52)</f>
        <v>179949.05000000002</v>
      </c>
      <c r="G53" s="28">
        <f ca="1">SUM(G7:G52)</f>
        <v>97.309999999999988</v>
      </c>
      <c r="H53" s="28"/>
      <c r="J53" s="3"/>
      <c r="K53" s="3"/>
    </row>
    <row r="54" spans="2:11" x14ac:dyDescent="0.2">
      <c r="B54" s="29" t="s">
        <v>131</v>
      </c>
      <c r="C54" s="29"/>
      <c r="D54" s="29"/>
      <c r="E54" s="29"/>
      <c r="F54" s="30">
        <f ca="1">F53</f>
        <v>179949.05000000002</v>
      </c>
      <c r="G54" s="30">
        <f ca="1">G53</f>
        <v>97.309999999999988</v>
      </c>
      <c r="H54" s="30"/>
      <c r="J54" s="3"/>
      <c r="K54" s="3"/>
    </row>
    <row r="55" spans="2:11" x14ac:dyDescent="0.2">
      <c r="B55" s="31" t="s">
        <v>132</v>
      </c>
      <c r="C55" s="32"/>
      <c r="D55" s="32"/>
      <c r="E55" s="32"/>
      <c r="F55" s="33"/>
      <c r="G55" s="33"/>
      <c r="H55" s="33"/>
      <c r="J55" s="3"/>
      <c r="K55" s="3"/>
    </row>
    <row r="56" spans="2:11" x14ac:dyDescent="0.2">
      <c r="B56" s="22" t="s">
        <v>132</v>
      </c>
      <c r="C56" s="22"/>
      <c r="D56" s="19"/>
      <c r="E56" s="19"/>
      <c r="F56" s="20">
        <v>5391.99</v>
      </c>
      <c r="G56" s="20">
        <v>2.92</v>
      </c>
      <c r="H56" s="20"/>
      <c r="J56" s="3"/>
      <c r="K56" s="3"/>
    </row>
    <row r="57" spans="2:11" x14ac:dyDescent="0.2">
      <c r="B57" s="26" t="s">
        <v>130</v>
      </c>
      <c r="C57" s="27"/>
      <c r="D57" s="27"/>
      <c r="E57" s="27"/>
      <c r="F57" s="28">
        <f ca="1">SUM(F55:F56)</f>
        <v>5391.99</v>
      </c>
      <c r="G57" s="28">
        <f ca="1">SUM(G55:G56)</f>
        <v>2.92</v>
      </c>
      <c r="H57" s="28"/>
      <c r="J57" s="3"/>
      <c r="K57" s="3"/>
    </row>
    <row r="58" spans="2:11" x14ac:dyDescent="0.2">
      <c r="B58" s="34" t="s">
        <v>131</v>
      </c>
      <c r="C58" s="34"/>
      <c r="D58" s="34"/>
      <c r="E58" s="34"/>
      <c r="F58" s="35">
        <f ca="1">F57</f>
        <v>5391.99</v>
      </c>
      <c r="G58" s="35">
        <f ca="1">G57</f>
        <v>2.92</v>
      </c>
      <c r="H58" s="35"/>
      <c r="J58" s="3"/>
      <c r="K58" s="3"/>
    </row>
    <row r="59" spans="2:11" x14ac:dyDescent="0.2">
      <c r="B59" s="36" t="s">
        <v>133</v>
      </c>
      <c r="C59" s="36"/>
      <c r="D59" s="36"/>
      <c r="E59" s="36"/>
      <c r="F59" s="37">
        <f ca="1">F60-(+F54+F58)</f>
        <v>-438.63000000000466</v>
      </c>
      <c r="G59" s="37">
        <f ca="1">G60-(+G54+G58)</f>
        <v>-0.22999999999998977</v>
      </c>
      <c r="H59" s="37"/>
      <c r="J59" s="3"/>
      <c r="K59" s="3"/>
    </row>
    <row r="60" spans="2:11" x14ac:dyDescent="0.2">
      <c r="B60" s="36" t="s">
        <v>134</v>
      </c>
      <c r="C60" s="36"/>
      <c r="D60" s="36"/>
      <c r="E60" s="36"/>
      <c r="F60" s="37">
        <v>184902.41</v>
      </c>
      <c r="G60" s="37">
        <v>100</v>
      </c>
      <c r="H60" s="37"/>
      <c r="J60" s="3"/>
      <c r="K60" s="3"/>
    </row>
    <row r="61" spans="2:11" x14ac:dyDescent="0.2">
      <c r="J61" s="3"/>
      <c r="K61" s="3"/>
    </row>
    <row r="62" spans="2:11" ht="12.75" thickBot="1" x14ac:dyDescent="0.25">
      <c r="B62" s="39"/>
      <c r="J62" s="3"/>
      <c r="K62" s="3"/>
    </row>
    <row r="63" spans="2:11" ht="13.5" thickTop="1" thickBot="1" x14ac:dyDescent="0.25">
      <c r="B63" s="40" t="s">
        <v>135</v>
      </c>
      <c r="C63" s="41" t="s">
        <v>136</v>
      </c>
      <c r="J63" s="3"/>
      <c r="K63" s="3"/>
    </row>
    <row r="64" spans="2:11" ht="12.75" thickTop="1" x14ac:dyDescent="0.2">
      <c r="J64" s="3"/>
      <c r="K64" s="3"/>
    </row>
    <row r="65" spans="10:11" x14ac:dyDescent="0.2">
      <c r="J65" s="3"/>
      <c r="K65" s="3"/>
    </row>
    <row r="66" spans="10:11" x14ac:dyDescent="0.2">
      <c r="J66" s="3"/>
      <c r="K66" s="3"/>
    </row>
    <row r="67" spans="10:11" x14ac:dyDescent="0.2">
      <c r="J67" s="3"/>
      <c r="K67" s="3"/>
    </row>
    <row r="68" spans="10:11" x14ac:dyDescent="0.2">
      <c r="J68" s="3"/>
      <c r="K68" s="3"/>
    </row>
    <row r="69" spans="10:11" x14ac:dyDescent="0.2">
      <c r="J69" s="3"/>
      <c r="K69" s="3"/>
    </row>
    <row r="70" spans="10:11" x14ac:dyDescent="0.2">
      <c r="J70" s="3"/>
      <c r="K70" s="3"/>
    </row>
    <row r="71" spans="10:11" x14ac:dyDescent="0.2">
      <c r="J71" s="3"/>
      <c r="K71" s="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14:54:56</KDate>
  <Classification>Public</Classification>
  <Subclassification/>
  <HostName>MUMCMP00935</HostName>
  <Domain_User>CANARAROBECOMF/628</Domain_User>
  <IPAdd>192.9.198.194</IPAdd>
  <FilePath>Book5</FilePath>
  <KID>C025A5607E97638639096969334050</KID>
  <UniqueName/>
  <Suggested/>
  <Justification/>
</Klassify>
</file>

<file path=customXml/itemProps1.xml><?xml version="1.0" encoding="utf-8"?>
<ds:datastoreItem xmlns:ds="http://schemas.openxmlformats.org/officeDocument/2006/customXml" ds:itemID="{F73E172A-3999-4205-A56E-F5C208DBC6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2024-10-07T09:24:52Z</dcterms:created>
  <dcterms:modified xsi:type="dcterms:W3CDTF">2024-10-07T09:24:57Z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C025A5607E97638639096969334050</vt:lpwstr>
  </property>
</Properties>
</file>