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A69AC406-F8AA-4688-AF2C-3069413B6723}" xr6:coauthVersionLast="47" xr6:coauthVersionMax="47" xr10:uidLastSave="{00000000-0000-0000-0000-000000000000}"/>
  <bookViews>
    <workbookView xWindow="-110" yWindow="-110" windowWidth="19420" windowHeight="10300" xr2:uid="{3CA7E38A-4A47-4EE4-BCAD-A6AC1619AA4F}"/>
  </bookViews>
  <sheets>
    <sheet name="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 s="1"/>
  <c r="F38" i="1"/>
  <c r="F39" i="1" s="1"/>
  <c r="G35" i="1"/>
  <c r="F35" i="1"/>
  <c r="G32" i="1"/>
  <c r="F32" i="1"/>
  <c r="G25" i="1"/>
  <c r="F25" i="1"/>
  <c r="G24" i="1"/>
  <c r="F24" i="1"/>
  <c r="G21" i="1"/>
  <c r="F21" i="1"/>
  <c r="G16" i="1"/>
  <c r="G17" i="1" s="1"/>
  <c r="G40" i="1" s="1"/>
  <c r="F16" i="1"/>
  <c r="F17" i="1" s="1"/>
  <c r="F4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<sst xmlns="http://schemas.openxmlformats.org/spreadsheetml/2006/main" count="100" uniqueCount="79">
  <si>
    <t>CANARA ROBECO SHORT DURATION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</si>
  <si>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</si>
  <si>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</si>
  <si>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</si>
  <si>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</si>
  <si>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</si>
  <si>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</si>
  <si>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</si>
  <si>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</si>
  <si>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</si>
  <si>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</si>
  <si>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</si>
  <si>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</si>
  <si>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</si>
  <si>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</si>
  <si>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</si>
  <si>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</si>
  <si>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</si>
  <si>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</si>
  <si>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</si>
  <si>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</si>
  <si>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7.45% Indian Railway Finance Corporation Ltd (13/10/2028) **</t>
  </si>
  <si>
    <t>INE053F08320</t>
  </si>
  <si>
    <t>CRISIL AAA</t>
  </si>
  <si>
    <t>Relatively Low (Class I)</t>
  </si>
  <si>
    <t>7.50% Grasim industries Ltd (10/06/2027) **</t>
  </si>
  <si>
    <t>INE047A08190</t>
  </si>
  <si>
    <t>7.59% REC Ltd (31/05/2027) **</t>
  </si>
  <si>
    <t>INE020B08FA2</t>
  </si>
  <si>
    <t>Moderate 
(Class II)</t>
  </si>
  <si>
    <t>B-II</t>
  </si>
  <si>
    <t>7.9237% BAJAJ HOUSING FINANCE LTD 16-MAR-26 **</t>
  </si>
  <si>
    <t>INE377Y07375</t>
  </si>
  <si>
    <t>7.57% National Bank For Agriculture &amp; Rural Development (19/03/2026) **</t>
  </si>
  <si>
    <t>INE261F08DW2</t>
  </si>
  <si>
    <t>Relatively High (Class III)</t>
  </si>
  <si>
    <t>7.70% HDB Financial Services Ltd (11/08/2025) **</t>
  </si>
  <si>
    <t>INE756I07EG8</t>
  </si>
  <si>
    <t>7.38% LIC Housing Finance Ltd (18/08/2025) **</t>
  </si>
  <si>
    <t>INE115A07PZ0</t>
  </si>
  <si>
    <t>Benchmark: CRISIL Short Duration Debt A-II Index</t>
  </si>
  <si>
    <t>7.13% Power Finance Corporation Ltd (08/08/2025)</t>
  </si>
  <si>
    <t>INE134E08LO4</t>
  </si>
  <si>
    <t>8.04% HDB Financial Services Ltd (25/02/2026) **</t>
  </si>
  <si>
    <t>INE756I07EL8</t>
  </si>
  <si>
    <t>Sub Total</t>
  </si>
  <si>
    <t>Total</t>
  </si>
  <si>
    <t>Money Market Instruments</t>
  </si>
  <si>
    <t>Certificate of Deposit</t>
  </si>
  <si>
    <t>HDFC Bank Ltd (19/09/2025) ** #</t>
  </si>
  <si>
    <t>INE040A16FM0</t>
  </si>
  <si>
    <t>CARE A1+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</si>
  <si>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</si>
  <si>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</si>
  <si>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</si>
  <si>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</si>
  <si>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</si>
  <si>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</si>
  <si>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</si>
  <si>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</si>
  <si>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7.18% GOI 2037 (24-JUL-2037)</t>
  </si>
  <si>
    <t>IN0020230077</t>
  </si>
  <si>
    <t>7.10% GOI 2034 (08-APR-2034)</t>
  </si>
  <si>
    <t>IN0020240019</t>
  </si>
  <si>
    <t>7.04% GOI 2029 (03-JUN-2029)</t>
  </si>
  <si>
    <t>IN0020240050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</si>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</sst>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5364-568D-4D06-B9F2-8F56BD459E39}">
  <dimension ref="B1:R137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2.81640625" style="3" bestFit="1" customWidth="1"/>
    <col min="5" max="5" width="8.81640625" style="3" bestFit="1" customWidth="1"/>
    <col min="6" max="6" width="15.26953125" style="9" bestFit="1" customWidth="1"/>
    <col min="7" max="7" width="7.453125" style="9" bestFit="1" customWidth="1"/>
    <col min="8" max="8" width="6.54296875" style="9" bestFit="1" customWidth="1"/>
    <col min="9" max="9" width="9.1796875" style="3"/>
    <col min="10" max="10" width="31.54296875" style="3" customWidth="1"/>
    <col min="11" max="11" width="35.54296875" style="4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5" t="s">
        <v>1</v>
      </c>
      <c r="C3" s="6"/>
      <c r="D3" s="7"/>
      <c r="E3" s="7"/>
      <c r="F3" s="8"/>
      <c r="G3" s="8"/>
    </row>
    <row r="4" spans="2:18" ht="34.5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3">
      <c r="B5" s="18" t="s">
        <v>14</v>
      </c>
      <c r="C5" s="19"/>
      <c r="D5" s="19"/>
      <c r="E5" s="19"/>
      <c r="F5" s="20"/>
      <c r="G5" s="20"/>
      <c r="H5" s="20"/>
      <c r="J5" s="21" t="e" vm="1">
        <v>#VALUE!</v>
      </c>
      <c r="K5" s="22" t="e" vm="2">
        <v>#VALUE!</v>
      </c>
      <c r="L5" s="21" t="e" vm="1">
        <v>#VALUE!</v>
      </c>
      <c r="M5" s="22" t="e" vm="2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4.5">
      <c r="B6" s="25" t="s">
        <v>19</v>
      </c>
      <c r="C6" s="26"/>
      <c r="D6" s="26"/>
      <c r="E6" s="26"/>
      <c r="F6" s="27"/>
      <c r="G6" s="27"/>
      <c r="H6" s="27"/>
      <c r="J6" s="28"/>
      <c r="K6" s="22"/>
      <c r="L6" s="28"/>
      <c r="M6" s="22"/>
      <c r="O6" s="29" t="s">
        <v>20</v>
      </c>
      <c r="P6" s="24"/>
      <c r="Q6" s="24"/>
      <c r="R6" s="24"/>
    </row>
    <row r="7" spans="2:18">
      <c r="B7" s="26" t="s">
        <v>21</v>
      </c>
      <c r="C7" s="26" t="s">
        <v>22</v>
      </c>
      <c r="D7" s="26" t="s">
        <v>23</v>
      </c>
      <c r="E7" s="30">
        <v>2500</v>
      </c>
      <c r="F7" s="27">
        <v>2514.84</v>
      </c>
      <c r="G7" s="27">
        <v>7.22</v>
      </c>
      <c r="H7" s="27">
        <v>7.27</v>
      </c>
      <c r="J7" s="28"/>
      <c r="K7" s="22"/>
      <c r="L7" s="28"/>
      <c r="M7" s="22"/>
      <c r="O7" s="31" t="s">
        <v>24</v>
      </c>
      <c r="P7" s="32"/>
      <c r="Q7" s="32"/>
      <c r="R7" s="32"/>
    </row>
    <row r="8" spans="2:18">
      <c r="B8" s="26" t="s">
        <v>25</v>
      </c>
      <c r="C8" s="26" t="s">
        <v>26</v>
      </c>
      <c r="D8" s="26" t="s">
        <v>23</v>
      </c>
      <c r="E8" s="30">
        <v>250</v>
      </c>
      <c r="F8" s="27">
        <v>2508.6799999999998</v>
      </c>
      <c r="G8" s="27">
        <v>7.21</v>
      </c>
      <c r="H8" s="27">
        <v>7.31</v>
      </c>
      <c r="J8" s="28"/>
      <c r="K8" s="22"/>
      <c r="L8" s="28"/>
      <c r="M8" s="22"/>
      <c r="O8" s="31"/>
      <c r="P8" s="33"/>
      <c r="Q8" s="33"/>
      <c r="R8" s="33"/>
    </row>
    <row r="9" spans="2:18">
      <c r="B9" s="26" t="s">
        <v>27</v>
      </c>
      <c r="C9" s="26" t="s">
        <v>28</v>
      </c>
      <c r="D9" s="26" t="s">
        <v>23</v>
      </c>
      <c r="E9" s="30">
        <v>2500</v>
      </c>
      <c r="F9" s="27">
        <v>2505.12</v>
      </c>
      <c r="G9" s="27">
        <v>7.2</v>
      </c>
      <c r="H9" s="27">
        <v>7.45</v>
      </c>
      <c r="J9" s="28"/>
      <c r="K9" s="22"/>
      <c r="L9" s="28"/>
      <c r="M9" s="22"/>
      <c r="O9" s="31" t="s">
        <v>29</v>
      </c>
      <c r="P9" s="32"/>
      <c r="Q9" s="34" t="s">
        <v>30</v>
      </c>
      <c r="R9" s="32"/>
    </row>
    <row r="10" spans="2:18">
      <c r="B10" s="26" t="s">
        <v>31</v>
      </c>
      <c r="C10" s="26" t="s">
        <v>32</v>
      </c>
      <c r="D10" s="26" t="s">
        <v>23</v>
      </c>
      <c r="E10" s="30">
        <v>250</v>
      </c>
      <c r="F10" s="27">
        <v>2502.87</v>
      </c>
      <c r="G10" s="27">
        <v>7.19</v>
      </c>
      <c r="H10" s="27">
        <v>7.78</v>
      </c>
      <c r="J10" s="28"/>
      <c r="K10" s="22"/>
      <c r="L10" s="28"/>
      <c r="M10" s="22"/>
      <c r="O10" s="31"/>
      <c r="P10" s="33"/>
      <c r="Q10" s="35"/>
      <c r="R10" s="33"/>
    </row>
    <row r="11" spans="2:18">
      <c r="B11" s="26" t="s">
        <v>33</v>
      </c>
      <c r="C11" s="26" t="s">
        <v>34</v>
      </c>
      <c r="D11" s="26" t="s">
        <v>23</v>
      </c>
      <c r="E11" s="30">
        <v>2500</v>
      </c>
      <c r="F11" s="27">
        <v>2494.66</v>
      </c>
      <c r="G11" s="27">
        <v>7.17</v>
      </c>
      <c r="H11" s="27">
        <v>7.7</v>
      </c>
      <c r="J11" s="28"/>
      <c r="K11" s="22"/>
      <c r="L11" s="28"/>
      <c r="M11" s="22"/>
      <c r="O11" s="31" t="s">
        <v>35</v>
      </c>
      <c r="P11" s="32"/>
      <c r="Q11" s="32"/>
      <c r="R11" s="32"/>
    </row>
    <row r="12" spans="2:18">
      <c r="B12" s="26" t="s">
        <v>36</v>
      </c>
      <c r="C12" s="26" t="s">
        <v>37</v>
      </c>
      <c r="D12" s="26" t="s">
        <v>23</v>
      </c>
      <c r="E12" s="30">
        <v>250</v>
      </c>
      <c r="F12" s="27">
        <v>2491.83</v>
      </c>
      <c r="G12" s="27">
        <v>7.16</v>
      </c>
      <c r="H12" s="27">
        <v>8.01</v>
      </c>
      <c r="J12" s="36"/>
      <c r="K12" s="22"/>
      <c r="L12" s="36"/>
      <c r="M12" s="22"/>
      <c r="O12" s="31"/>
      <c r="P12" s="33"/>
      <c r="Q12" s="33"/>
      <c r="R12" s="33"/>
    </row>
    <row r="13" spans="2:18">
      <c r="B13" s="26" t="s">
        <v>38</v>
      </c>
      <c r="C13" s="26" t="s">
        <v>39</v>
      </c>
      <c r="D13" s="26" t="s">
        <v>23</v>
      </c>
      <c r="E13" s="30">
        <v>250</v>
      </c>
      <c r="F13" s="27">
        <v>2491.75</v>
      </c>
      <c r="G13" s="27">
        <v>7.16</v>
      </c>
      <c r="H13" s="27">
        <v>7.71</v>
      </c>
      <c r="J13" s="37"/>
      <c r="K13" s="37" t="s">
        <v>40</v>
      </c>
      <c r="L13" s="4"/>
      <c r="M13" s="4"/>
    </row>
    <row r="14" spans="2:18">
      <c r="B14" s="26" t="s">
        <v>41</v>
      </c>
      <c r="C14" s="26" t="s">
        <v>42</v>
      </c>
      <c r="D14" s="26" t="s">
        <v>23</v>
      </c>
      <c r="E14" s="30">
        <v>250</v>
      </c>
      <c r="F14" s="27">
        <v>2489</v>
      </c>
      <c r="G14" s="27">
        <v>7.15</v>
      </c>
      <c r="H14" s="27">
        <v>7.64</v>
      </c>
      <c r="J14" s="4"/>
      <c r="L14" s="4"/>
      <c r="M14" s="4"/>
      <c r="N14" s="4"/>
    </row>
    <row r="15" spans="2:18">
      <c r="B15" s="26" t="s">
        <v>43</v>
      </c>
      <c r="C15" s="26" t="s">
        <v>44</v>
      </c>
      <c r="D15" s="26" t="s">
        <v>23</v>
      </c>
      <c r="E15" s="30">
        <v>20</v>
      </c>
      <c r="F15" s="27">
        <v>200.01</v>
      </c>
      <c r="G15" s="27">
        <v>0.56999999999999995</v>
      </c>
      <c r="H15" s="27">
        <v>7.99</v>
      </c>
      <c r="J15" s="4"/>
      <c r="L15" s="4"/>
      <c r="M15" s="4"/>
      <c r="N15" s="4"/>
    </row>
    <row r="16" spans="2:18">
      <c r="B16" s="38" t="s">
        <v>45</v>
      </c>
      <c r="C16" s="38"/>
      <c r="D16" s="38"/>
      <c r="E16" s="38"/>
      <c r="F16" s="39">
        <f>SUM(F6:F15)</f>
        <v>20198.759999999998</v>
      </c>
      <c r="G16" s="39">
        <f>SUM(G6:G15)</f>
        <v>58.03</v>
      </c>
      <c r="H16" s="40"/>
      <c r="I16" s="41"/>
      <c r="J16" s="4"/>
      <c r="L16" s="4"/>
      <c r="M16" s="4"/>
      <c r="N16" s="4"/>
    </row>
    <row r="17" spans="2:14">
      <c r="B17" s="42" t="s">
        <v>46</v>
      </c>
      <c r="C17" s="42"/>
      <c r="D17" s="42"/>
      <c r="E17" s="42"/>
      <c r="F17" s="43">
        <f>F16</f>
        <v>20198.759999999998</v>
      </c>
      <c r="G17" s="43">
        <f>G16</f>
        <v>58.03</v>
      </c>
      <c r="H17" s="43"/>
      <c r="I17" s="41"/>
      <c r="J17" s="4"/>
      <c r="L17" s="4"/>
      <c r="M17" s="4"/>
      <c r="N17" s="4"/>
    </row>
    <row r="18" spans="2:14">
      <c r="B18" s="25" t="s">
        <v>47</v>
      </c>
      <c r="C18" s="26"/>
      <c r="D18" s="26"/>
      <c r="E18" s="26"/>
      <c r="F18" s="27"/>
      <c r="G18" s="27"/>
      <c r="H18" s="27"/>
      <c r="J18" s="4"/>
      <c r="L18" s="4"/>
      <c r="M18" s="4"/>
      <c r="N18" s="4"/>
    </row>
    <row r="19" spans="2:14">
      <c r="B19" s="25" t="s">
        <v>48</v>
      </c>
      <c r="C19" s="26"/>
      <c r="D19" s="26"/>
      <c r="E19" s="26"/>
      <c r="F19" s="27"/>
      <c r="G19" s="27"/>
      <c r="H19" s="27"/>
      <c r="J19" s="4"/>
      <c r="L19" s="4"/>
      <c r="M19" s="4"/>
      <c r="N19" s="4"/>
    </row>
    <row r="20" spans="2:14">
      <c r="B20" s="26" t="s">
        <v>49</v>
      </c>
      <c r="C20" s="26" t="s">
        <v>50</v>
      </c>
      <c r="D20" s="26" t="s">
        <v>51</v>
      </c>
      <c r="E20" s="30">
        <v>500</v>
      </c>
      <c r="F20" s="27">
        <v>2357.42</v>
      </c>
      <c r="G20" s="27">
        <v>6.77</v>
      </c>
      <c r="H20" s="27">
        <v>7.56</v>
      </c>
      <c r="J20" s="4"/>
      <c r="L20" s="4"/>
      <c r="M20" s="4"/>
      <c r="N20" s="4"/>
    </row>
    <row r="21" spans="2:14">
      <c r="B21" s="25" t="s">
        <v>45</v>
      </c>
      <c r="C21" s="25"/>
      <c r="D21" s="25"/>
      <c r="E21" s="25"/>
      <c r="F21" s="44">
        <f>SUM(F19:F20)</f>
        <v>2357.42</v>
      </c>
      <c r="G21" s="44">
        <f>SUM(G19:G20)</f>
        <v>6.77</v>
      </c>
      <c r="H21" s="45"/>
      <c r="I21" s="41"/>
      <c r="J21" s="4"/>
      <c r="L21" s="4"/>
      <c r="M21" s="4"/>
      <c r="N21" s="4"/>
    </row>
    <row r="22" spans="2:14">
      <c r="B22" s="25" t="s">
        <v>52</v>
      </c>
      <c r="C22" s="26"/>
      <c r="D22" s="26"/>
      <c r="E22" s="26"/>
      <c r="F22" s="27"/>
      <c r="G22" s="27"/>
      <c r="H22" s="27"/>
      <c r="J22" s="4"/>
      <c r="L22" s="4"/>
      <c r="M22" s="4"/>
      <c r="N22" s="4"/>
    </row>
    <row r="23" spans="2:14">
      <c r="B23" s="26" t="s">
        <v>53</v>
      </c>
      <c r="C23" s="26" t="s">
        <v>54</v>
      </c>
      <c r="D23" s="26" t="s">
        <v>55</v>
      </c>
      <c r="E23" s="30">
        <v>250000</v>
      </c>
      <c r="F23" s="27">
        <v>247.98</v>
      </c>
      <c r="G23" s="27">
        <v>0.71</v>
      </c>
      <c r="H23" s="27">
        <v>6.46</v>
      </c>
      <c r="J23" s="4"/>
      <c r="L23" s="4"/>
      <c r="M23" s="4"/>
      <c r="N23" s="4"/>
    </row>
    <row r="24" spans="2:14">
      <c r="B24" s="38" t="s">
        <v>45</v>
      </c>
      <c r="C24" s="38"/>
      <c r="D24" s="38"/>
      <c r="E24" s="38"/>
      <c r="F24" s="39">
        <f>SUM(F22:F23)</f>
        <v>247.98</v>
      </c>
      <c r="G24" s="39">
        <f>SUM(G22:G23)</f>
        <v>0.71</v>
      </c>
      <c r="H24" s="40"/>
      <c r="I24" s="41"/>
      <c r="J24" s="4"/>
      <c r="L24" s="4"/>
      <c r="M24" s="4"/>
      <c r="N24" s="4"/>
    </row>
    <row r="25" spans="2:14">
      <c r="B25" s="42" t="s">
        <v>46</v>
      </c>
      <c r="C25" s="42"/>
      <c r="D25" s="42"/>
      <c r="E25" s="42"/>
      <c r="F25" s="43">
        <f>F21+F24</f>
        <v>2605.4</v>
      </c>
      <c r="G25" s="43">
        <f>G21+G24</f>
        <v>7.4799999999999995</v>
      </c>
      <c r="H25" s="43"/>
      <c r="I25" s="41"/>
      <c r="J25" s="4"/>
      <c r="L25" s="4"/>
      <c r="M25" s="4"/>
      <c r="N25" s="4"/>
    </row>
    <row r="26" spans="2:14">
      <c r="B26" s="25" t="s">
        <v>56</v>
      </c>
      <c r="C26" s="26"/>
      <c r="D26" s="26"/>
      <c r="E26" s="26"/>
      <c r="F26" s="27"/>
      <c r="G26" s="27"/>
      <c r="H26" s="27"/>
      <c r="J26" s="4"/>
      <c r="L26" s="4"/>
      <c r="M26" s="4"/>
      <c r="N26" s="4"/>
    </row>
    <row r="27" spans="2:14">
      <c r="B27" s="26" t="s">
        <v>57</v>
      </c>
      <c r="C27" s="26" t="s">
        <v>58</v>
      </c>
      <c r="D27" s="26" t="s">
        <v>59</v>
      </c>
      <c r="E27" s="30">
        <v>3000000</v>
      </c>
      <c r="F27" s="27">
        <v>3070.55</v>
      </c>
      <c r="G27" s="27">
        <v>8.82</v>
      </c>
      <c r="H27" s="27">
        <v>6.93</v>
      </c>
      <c r="J27" s="4"/>
      <c r="L27" s="4"/>
      <c r="M27" s="4"/>
      <c r="N27" s="4"/>
    </row>
    <row r="28" spans="2:14">
      <c r="B28" s="26" t="s">
        <v>60</v>
      </c>
      <c r="C28" s="26" t="s">
        <v>61</v>
      </c>
      <c r="D28" s="26" t="s">
        <v>59</v>
      </c>
      <c r="E28" s="30">
        <v>2000000</v>
      </c>
      <c r="F28" s="27">
        <v>2051.09</v>
      </c>
      <c r="G28" s="27">
        <v>5.89</v>
      </c>
      <c r="H28" s="27">
        <v>6.99</v>
      </c>
      <c r="J28" s="4"/>
      <c r="L28" s="4"/>
      <c r="M28" s="4"/>
      <c r="N28" s="4"/>
    </row>
    <row r="29" spans="2:14">
      <c r="B29" s="26" t="s">
        <v>62</v>
      </c>
      <c r="C29" s="26" t="s">
        <v>63</v>
      </c>
      <c r="D29" s="26" t="s">
        <v>59</v>
      </c>
      <c r="E29" s="30">
        <v>2000000</v>
      </c>
      <c r="F29" s="27">
        <v>2043.5</v>
      </c>
      <c r="G29" s="27">
        <v>5.87</v>
      </c>
      <c r="H29" s="27">
        <v>6.9</v>
      </c>
      <c r="J29" s="4"/>
      <c r="L29" s="4"/>
      <c r="M29" s="4"/>
      <c r="N29" s="4"/>
    </row>
    <row r="30" spans="2:14">
      <c r="B30" s="26" t="s">
        <v>64</v>
      </c>
      <c r="C30" s="26" t="s">
        <v>65</v>
      </c>
      <c r="D30" s="26" t="s">
        <v>59</v>
      </c>
      <c r="E30" s="30">
        <v>2000000</v>
      </c>
      <c r="F30" s="27">
        <v>2025.34</v>
      </c>
      <c r="G30" s="27">
        <v>5.82</v>
      </c>
      <c r="H30" s="27">
        <v>6.82</v>
      </c>
      <c r="J30" s="4"/>
      <c r="L30" s="4"/>
      <c r="M30" s="4"/>
      <c r="N30" s="4"/>
    </row>
    <row r="31" spans="2:14">
      <c r="B31" s="46" t="s">
        <v>66</v>
      </c>
      <c r="C31" s="46" t="s">
        <v>67</v>
      </c>
      <c r="D31" s="46" t="s">
        <v>59</v>
      </c>
      <c r="E31" s="47">
        <v>28300</v>
      </c>
      <c r="F31" s="48">
        <v>28.84</v>
      </c>
      <c r="G31" s="48">
        <v>0.08</v>
      </c>
      <c r="H31" s="48">
        <v>7.06</v>
      </c>
      <c r="J31" s="4"/>
      <c r="L31" s="4"/>
      <c r="M31" s="4"/>
      <c r="N31" s="4"/>
    </row>
    <row r="32" spans="2:14">
      <c r="B32" s="49" t="s">
        <v>46</v>
      </c>
      <c r="C32" s="49"/>
      <c r="D32" s="49"/>
      <c r="E32" s="49"/>
      <c r="F32" s="44">
        <f>SUM(F27:F31)</f>
        <v>9219.32</v>
      </c>
      <c r="G32" s="44">
        <f>SUM(G27:G31)</f>
        <v>26.48</v>
      </c>
      <c r="H32" s="44"/>
      <c r="I32" s="41"/>
      <c r="J32" s="4"/>
      <c r="L32" s="4"/>
      <c r="M32" s="4"/>
      <c r="N32" s="4"/>
    </row>
    <row r="33" spans="2:14">
      <c r="B33" s="25" t="s">
        <v>68</v>
      </c>
      <c r="C33" s="26"/>
      <c r="D33" s="26"/>
      <c r="E33" s="26"/>
      <c r="F33" s="27"/>
      <c r="G33" s="27"/>
      <c r="H33" s="27"/>
      <c r="J33" s="4"/>
      <c r="L33" s="4"/>
      <c r="M33" s="4"/>
      <c r="N33" s="4"/>
    </row>
    <row r="34" spans="2:14">
      <c r="B34" s="46" t="s">
        <v>69</v>
      </c>
      <c r="C34" s="46" t="s">
        <v>70</v>
      </c>
      <c r="D34" s="46" t="s">
        <v>68</v>
      </c>
      <c r="E34" s="47">
        <v>1373.231</v>
      </c>
      <c r="F34" s="48">
        <v>143.74</v>
      </c>
      <c r="G34" s="48">
        <v>0.41</v>
      </c>
      <c r="H34" s="48">
        <v>6.66</v>
      </c>
      <c r="J34" s="4"/>
      <c r="L34" s="4"/>
      <c r="M34" s="4"/>
      <c r="N34" s="4"/>
    </row>
    <row r="35" spans="2:14">
      <c r="B35" s="49" t="s">
        <v>46</v>
      </c>
      <c r="C35" s="49"/>
      <c r="D35" s="49"/>
      <c r="E35" s="49"/>
      <c r="F35" s="44">
        <f>SUM(F34:F34)</f>
        <v>143.74</v>
      </c>
      <c r="G35" s="44">
        <f>SUM(G34:G34)</f>
        <v>0.41</v>
      </c>
      <c r="H35" s="44"/>
      <c r="I35" s="41"/>
      <c r="J35" s="4"/>
      <c r="L35" s="4"/>
      <c r="M35" s="4"/>
      <c r="N35" s="4"/>
    </row>
    <row r="36" spans="2:14">
      <c r="B36" s="25" t="s">
        <v>71</v>
      </c>
      <c r="C36" s="26"/>
      <c r="D36" s="26"/>
      <c r="E36" s="26"/>
      <c r="F36" s="27"/>
      <c r="G36" s="27"/>
      <c r="H36" s="27"/>
      <c r="J36" s="4"/>
      <c r="L36" s="4"/>
      <c r="M36" s="4"/>
      <c r="N36" s="4"/>
    </row>
    <row r="37" spans="2:14">
      <c r="B37" s="26" t="s">
        <v>71</v>
      </c>
      <c r="C37" s="26"/>
      <c r="D37" s="26"/>
      <c r="E37" s="26"/>
      <c r="F37" s="27">
        <v>1690.87</v>
      </c>
      <c r="G37" s="27">
        <v>4.8599999999999994</v>
      </c>
      <c r="H37" s="27"/>
      <c r="J37" s="4"/>
      <c r="L37" s="4"/>
      <c r="M37" s="4"/>
      <c r="N37" s="4"/>
    </row>
    <row r="38" spans="2:14">
      <c r="B38" s="38" t="s">
        <v>45</v>
      </c>
      <c r="C38" s="38"/>
      <c r="D38" s="38"/>
      <c r="E38" s="38"/>
      <c r="F38" s="39">
        <f>SUM(F36:F37)</f>
        <v>1690.87</v>
      </c>
      <c r="G38" s="39">
        <f>SUM(G36:G37)</f>
        <v>4.8599999999999994</v>
      </c>
      <c r="H38" s="40"/>
      <c r="I38" s="41"/>
      <c r="J38" s="4"/>
      <c r="L38" s="4"/>
      <c r="M38" s="4"/>
      <c r="N38" s="4"/>
    </row>
    <row r="39" spans="2:14">
      <c r="B39" s="50" t="s">
        <v>46</v>
      </c>
      <c r="C39" s="50"/>
      <c r="D39" s="50"/>
      <c r="E39" s="50"/>
      <c r="F39" s="51">
        <f>F38</f>
        <v>1690.87</v>
      </c>
      <c r="G39" s="51">
        <f>G38</f>
        <v>4.8599999999999994</v>
      </c>
      <c r="H39" s="51"/>
      <c r="I39" s="41"/>
      <c r="J39" s="4"/>
      <c r="L39" s="4"/>
      <c r="M39" s="4"/>
      <c r="N39" s="4"/>
    </row>
    <row r="40" spans="2:14">
      <c r="B40" s="52" t="s">
        <v>72</v>
      </c>
      <c r="C40" s="52"/>
      <c r="D40" s="52"/>
      <c r="E40" s="52"/>
      <c r="F40" s="53">
        <f>F41-(+F17+F25+F32+F35+F39)</f>
        <v>958.15999999999622</v>
      </c>
      <c r="G40" s="53">
        <f>G41-(+G17+G25+G32+G35+G39)</f>
        <v>2.7399999999999949</v>
      </c>
      <c r="H40" s="53"/>
      <c r="I40" s="41"/>
      <c r="J40" s="4"/>
      <c r="L40" s="4"/>
      <c r="M40" s="4"/>
      <c r="N40" s="4"/>
    </row>
    <row r="41" spans="2:14">
      <c r="B41" s="52" t="s">
        <v>73</v>
      </c>
      <c r="C41" s="52"/>
      <c r="D41" s="52"/>
      <c r="E41" s="52"/>
      <c r="F41" s="53">
        <v>34816.25</v>
      </c>
      <c r="G41" s="53">
        <v>100</v>
      </c>
      <c r="H41" s="53"/>
      <c r="I41" s="41"/>
      <c r="J41" s="4"/>
      <c r="L41" s="4"/>
      <c r="M41" s="4"/>
      <c r="N41" s="4"/>
    </row>
    <row r="42" spans="2:14">
      <c r="J42" s="4"/>
      <c r="L42" s="4"/>
      <c r="M42" s="4"/>
      <c r="N42" s="4"/>
    </row>
    <row r="43" spans="2:14">
      <c r="B43" s="41" t="s">
        <v>74</v>
      </c>
      <c r="J43" s="4"/>
      <c r="L43" s="4"/>
      <c r="M43" s="4"/>
      <c r="N43" s="4"/>
    </row>
    <row r="44" spans="2:14">
      <c r="B44" s="41" t="s">
        <v>75</v>
      </c>
      <c r="J44" s="4"/>
      <c r="L44" s="4"/>
      <c r="M44" s="4"/>
      <c r="N44" s="4"/>
    </row>
    <row r="45" spans="2:14" ht="12" thickBot="1">
      <c r="J45" s="4"/>
      <c r="L45" s="4"/>
      <c r="M45" s="4"/>
      <c r="N45" s="4"/>
    </row>
    <row r="46" spans="2:14" ht="12.5" thickTop="1" thickBot="1">
      <c r="B46" s="54" t="s">
        <v>76</v>
      </c>
      <c r="C46" s="55">
        <v>2.6143000000000001</v>
      </c>
      <c r="J46" s="4"/>
      <c r="L46" s="4"/>
      <c r="M46" s="4"/>
      <c r="N46" s="4"/>
    </row>
    <row r="47" spans="2:14" ht="12.5" thickTop="1" thickBot="1">
      <c r="J47" s="4"/>
      <c r="L47" s="4"/>
      <c r="M47" s="4"/>
      <c r="N47" s="4"/>
    </row>
    <row r="48" spans="2:14" ht="12.5" thickTop="1" thickBot="1">
      <c r="B48" s="54" t="s">
        <v>77</v>
      </c>
      <c r="C48" s="56">
        <v>7.3400000000000007E-2</v>
      </c>
      <c r="J48" s="4"/>
      <c r="L48" s="4"/>
      <c r="M48" s="4"/>
      <c r="N48" s="4"/>
    </row>
    <row r="49" spans="2:14" ht="12.5" thickTop="1" thickBot="1">
      <c r="J49" s="4"/>
      <c r="L49" s="4"/>
      <c r="M49" s="4"/>
      <c r="N49" s="4"/>
    </row>
    <row r="50" spans="2:14" ht="12.5" thickTop="1" thickBot="1">
      <c r="B50" s="54" t="s">
        <v>78</v>
      </c>
      <c r="C50" s="55">
        <v>2.7326999999999999</v>
      </c>
      <c r="J50" s="4"/>
      <c r="L50" s="4"/>
      <c r="M50" s="4"/>
      <c r="N50" s="4"/>
    </row>
    <row r="51" spans="2:14" ht="12" thickTop="1">
      <c r="J51" s="4"/>
      <c r="L51" s="4"/>
      <c r="M51" s="4"/>
      <c r="N51" s="4"/>
    </row>
    <row r="52" spans="2:14">
      <c r="J52" s="4"/>
      <c r="L52" s="4"/>
      <c r="M52" s="4"/>
      <c r="N52" s="4"/>
    </row>
    <row r="53" spans="2:14">
      <c r="J53" s="4"/>
      <c r="L53" s="4"/>
      <c r="M53" s="4"/>
      <c r="N53" s="4"/>
    </row>
    <row r="54" spans="2:14">
      <c r="J54" s="4"/>
      <c r="L54" s="4"/>
      <c r="M54" s="4"/>
      <c r="N54" s="4"/>
    </row>
    <row r="55" spans="2:14">
      <c r="J55" s="4"/>
      <c r="L55" s="4"/>
      <c r="M55" s="4"/>
      <c r="N55" s="4"/>
    </row>
    <row r="56" spans="2:14">
      <c r="J56" s="4"/>
      <c r="L56" s="4"/>
      <c r="M56" s="4"/>
      <c r="N56" s="4"/>
    </row>
    <row r="57" spans="2:14">
      <c r="J57" s="4"/>
      <c r="L57" s="4"/>
      <c r="M57" s="4"/>
      <c r="N57" s="4"/>
    </row>
    <row r="58" spans="2:14">
      <c r="J58" s="4"/>
      <c r="L58" s="4"/>
      <c r="M58" s="4"/>
      <c r="N58" s="4"/>
    </row>
    <row r="59" spans="2:14">
      <c r="J59" s="4"/>
      <c r="L59" s="4"/>
      <c r="M59" s="4"/>
      <c r="N59" s="4"/>
    </row>
    <row r="60" spans="2:14">
      <c r="J60" s="4"/>
      <c r="L60" s="4"/>
      <c r="M60" s="4"/>
      <c r="N60" s="4"/>
    </row>
    <row r="61" spans="2:14">
      <c r="J61" s="4"/>
      <c r="L61" s="4"/>
      <c r="M61" s="4"/>
      <c r="N61" s="4"/>
    </row>
    <row r="62" spans="2:14">
      <c r="J62" s="4"/>
      <c r="L62" s="4"/>
      <c r="M62" s="4"/>
      <c r="N62" s="4"/>
    </row>
    <row r="63" spans="2:14">
      <c r="J63" s="4"/>
      <c r="L63" s="4"/>
      <c r="M63" s="4"/>
      <c r="N63" s="4"/>
    </row>
    <row r="64" spans="2:14">
      <c r="J64" s="4"/>
      <c r="L64" s="4"/>
      <c r="M64" s="4"/>
      <c r="N64" s="4"/>
    </row>
    <row r="65" spans="10:14">
      <c r="J65" s="4"/>
      <c r="L65" s="4"/>
      <c r="M65" s="4"/>
      <c r="N65" s="4"/>
    </row>
    <row r="66" spans="10:14">
      <c r="J66" s="4"/>
      <c r="L66" s="4"/>
      <c r="M66" s="4"/>
      <c r="N66" s="4"/>
    </row>
    <row r="67" spans="10:14">
      <c r="J67" s="4"/>
      <c r="L67" s="4"/>
      <c r="M67" s="4"/>
      <c r="N67" s="4"/>
    </row>
    <row r="68" spans="10:14">
      <c r="J68" s="4"/>
      <c r="L68" s="4"/>
      <c r="M68" s="4"/>
      <c r="N68" s="4"/>
    </row>
    <row r="69" spans="10:14">
      <c r="J69" s="4"/>
      <c r="L69" s="4"/>
      <c r="M69" s="4"/>
      <c r="N69" s="4"/>
    </row>
    <row r="70" spans="10:14">
      <c r="J70" s="4"/>
      <c r="L70" s="4"/>
      <c r="M70" s="4"/>
      <c r="N70" s="4"/>
    </row>
    <row r="71" spans="10:14">
      <c r="J71" s="4"/>
      <c r="L71" s="4"/>
      <c r="M71" s="4"/>
      <c r="N71" s="4"/>
    </row>
    <row r="72" spans="10:14">
      <c r="J72" s="4"/>
    </row>
    <row r="73" spans="10:14">
      <c r="J73" s="4"/>
    </row>
    <row r="74" spans="10:14">
      <c r="J74" s="4"/>
    </row>
    <row r="75" spans="10:14">
      <c r="J75" s="4"/>
    </row>
    <row r="76" spans="10:14">
      <c r="J76" s="4"/>
    </row>
    <row r="77" spans="10:14">
      <c r="J77" s="4"/>
    </row>
    <row r="78" spans="10:14">
      <c r="J78" s="4"/>
    </row>
    <row r="79" spans="10:14">
      <c r="J79" s="4"/>
    </row>
    <row r="80" spans="10:14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2024-12-06T05:38:28Z</dcterms:created>
  <dcterms:modified xsi:type="dcterms:W3CDTF">2024-12-06T05:38:28Z</dcterms:modified>
</cp:coreProperties>
</file>