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13_ncr:1_{18BDB5F3-583E-45E0-A146-61499409F9A4}" xr6:coauthVersionLast="47" xr6:coauthVersionMax="47" xr10:uidLastSave="{00000000-0000-0000-0000-000000000000}"/>
  <bookViews>
    <workbookView xWindow="-110" yWindow="-110" windowWidth="19420" windowHeight="10300" xr2:uid="{79129040-AF54-4EBE-806E-5AABF2446B6C}"/>
  </bookViews>
  <sheets>
    <sheet name="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0" i="1" s="1"/>
  <c r="F39" i="1"/>
  <c r="F40" i="1" s="1"/>
  <c r="G36" i="1"/>
  <c r="F36" i="1"/>
  <c r="G33" i="1"/>
  <c r="F33" i="1"/>
  <c r="G25" i="1"/>
  <c r="F25" i="1"/>
  <c r="G22" i="1"/>
  <c r="G26" i="1" s="1"/>
  <c r="F22" i="1"/>
  <c r="F26" i="1" s="1"/>
  <c r="G16" i="1"/>
  <c r="G17" i="1" s="1"/>
  <c r="F16" i="1"/>
  <c r="F17" i="1" s="1"/>
  <c r="F41" i="1" l="1"/>
  <c r="G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<sst xmlns="http://schemas.openxmlformats.org/spreadsheetml/2006/main" count="104" uniqueCount="83">
  <si>
    <t>CANARA ROBECO SHORT DURATION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</si>
  <si>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</si>
  <si>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</si>
  <si>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</si>
  <si>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</si>
  <si>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</si>
  <si>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</si>
  <si>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</si>
  <si>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</si>
  <si>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</si>
  <si>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</si>
  <si>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</si>
  <si>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</si>
  <si>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</si>
  <si>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</si>
  <si>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</si>
  <si>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</si>
  <si>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</si>
  <si>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</si>
  <si>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</si>
  <si>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</si>
  <si>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7.45% Indian Railway Finance Corporation Ltd (13/10/2028) **</t>
  </si>
  <si>
    <t>INE053F08320</t>
  </si>
  <si>
    <t>CRISIL AAA</t>
  </si>
  <si>
    <t>Relatively Low (Class I)</t>
  </si>
  <si>
    <t>7.50% Grasim industries Ltd (10/06/2027) **</t>
  </si>
  <si>
    <t>INE047A08190</t>
  </si>
  <si>
    <t>7.9237% BAJAJ HOUSING FINANCE LTD 16-MAR-26</t>
  </si>
  <si>
    <t>INE377Y07375</t>
  </si>
  <si>
    <t>Moderate 
(Class II)</t>
  </si>
  <si>
    <t>B-II</t>
  </si>
  <si>
    <t>7.59% REC Ltd (31/05/2027) **</t>
  </si>
  <si>
    <t>INE020B08FA2</t>
  </si>
  <si>
    <t>7.57% National Bank For Agriculture &amp; Rural Development (19/03/2026) **</t>
  </si>
  <si>
    <t>INE261F08DW2</t>
  </si>
  <si>
    <t>Relatively High (Class III)</t>
  </si>
  <si>
    <t>7.70% HDB Financial Services Ltd (11/08/2025) **</t>
  </si>
  <si>
    <t>INE756I07EG8</t>
  </si>
  <si>
    <t>7.38% LIC Housing Finance Ltd (18/08/2025) **</t>
  </si>
  <si>
    <t>INE115A07PZ0</t>
  </si>
  <si>
    <t>Benchmark: CRISIL Short Duration Debt A-II Index</t>
  </si>
  <si>
    <t>7.13% Power Finance Corporation Ltd (08/08/2025) **</t>
  </si>
  <si>
    <t>INE134E08LO4</t>
  </si>
  <si>
    <t>8.04% HDB Financial Services Ltd (25/02/2026)</t>
  </si>
  <si>
    <t>INE756I07EL8</t>
  </si>
  <si>
    <t>Sub Total</t>
  </si>
  <si>
    <t>Total</t>
  </si>
  <si>
    <t>Money Market Instruments</t>
  </si>
  <si>
    <t>Certificate of Deposit</t>
  </si>
  <si>
    <t>HDFC Bank Ltd (19/09/2025) ** #</t>
  </si>
  <si>
    <t>INE040A16FM0</t>
  </si>
  <si>
    <t>CARE A1+</t>
  </si>
  <si>
    <t>ICICI Bank Ltd (25/07/2025) ** #</t>
  </si>
  <si>
    <t>INE090AD6170</t>
  </si>
  <si>
    <t>ICRA A1+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</si>
  <si>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</si>
  <si>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</si>
  <si>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</si>
  <si>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</si>
  <si>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</si>
  <si>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</si>
  <si>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</si>
  <si>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</si>
  <si>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7.18% GOI 2037 (24-JUL-2037)</t>
  </si>
  <si>
    <t>IN0020230077</t>
  </si>
  <si>
    <t>7.10% GOI 2034 (08-APR-2034)</t>
  </si>
  <si>
    <t>IN0020240019</t>
  </si>
  <si>
    <t>7.04% GOI 2029 (03-JUN-2029)</t>
  </si>
  <si>
    <t>IN0020240050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</si>
  <si>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</si>
  <si>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</si>
  <si>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</si>
  <si>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</si>
  <si>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</si>
  <si>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</si>
  <si>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</si>
  <si>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</si>
  <si>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</si>
  <si>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</si>
  <si>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</si>
  <si>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</si>
  <si>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</si>
  <si>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Note: The risk-o-meter level of benchmark is revised based on the Notice-cum-Addendum No.49., dated 07/01/2025. However, there is no change in the product labelling of the schemes.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</si>
</sst>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10"/>
      <color theme="1"/>
      <name val="Taz Semi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 applyAlignment="1"/>
    <xf numFmtId="43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3" fontId="3" fillId="3" borderId="5" xfId="1" applyFont="1" applyFill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11" fillId="6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E634-721F-4134-916D-EA45D399F6F0}">
  <dimension ref="B1:R104"/>
  <sheetViews>
    <sheetView tabSelected="1" topLeftCell="F1" workbookViewId="0">
      <selection activeCell="J16" sqref="J16:M18"/>
    </sheetView>
  </sheetViews>
  <sheetFormatPr defaultColWidth="9.1796875" defaultRowHeight="11.5"/>
  <cols>
    <col min="1" max="1" width="9.1796875" style="1"/>
    <col min="2" max="2" width="60.81640625" style="1" bestFit="1" customWidth="1"/>
    <col min="3" max="3" width="13.81640625" style="1" bestFit="1" customWidth="1"/>
    <col min="4" max="4" width="22.81640625" style="1" bestFit="1" customWidth="1"/>
    <col min="5" max="5" width="8.81640625" style="1" bestFit="1" customWidth="1"/>
    <col min="6" max="6" width="15.26953125" style="6" bestFit="1" customWidth="1"/>
    <col min="7" max="7" width="7.453125" style="6" bestFit="1" customWidth="1"/>
    <col min="8" max="8" width="6.54296875" style="6" bestFit="1" customWidth="1"/>
    <col min="9" max="9" width="9.1796875" style="1"/>
    <col min="10" max="10" width="31.54296875" style="1" customWidth="1"/>
    <col min="11" max="11" width="35.54296875" style="1" customWidth="1"/>
    <col min="12" max="13" width="31.453125" style="1" customWidth="1"/>
    <col min="14" max="16384" width="9.1796875" style="1"/>
  </cols>
  <sheetData>
    <row r="1" spans="2:18" ht="21" customHeight="1">
      <c r="B1" s="47" t="s">
        <v>0</v>
      </c>
      <c r="C1" s="48"/>
      <c r="D1" s="48"/>
      <c r="E1" s="48"/>
      <c r="F1" s="48"/>
      <c r="G1" s="48"/>
      <c r="H1" s="48"/>
    </row>
    <row r="3" spans="2:18" ht="16" thickBot="1">
      <c r="B3" s="2" t="s">
        <v>1</v>
      </c>
      <c r="C3" s="3"/>
      <c r="D3" s="4"/>
      <c r="E3" s="4"/>
      <c r="F3" s="5"/>
      <c r="G3" s="5"/>
    </row>
    <row r="4" spans="2:18" ht="34.5">
      <c r="B4" s="7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0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O4" s="49" t="s">
        <v>13</v>
      </c>
      <c r="P4" s="50"/>
      <c r="Q4" s="50"/>
      <c r="R4" s="51"/>
    </row>
    <row r="5" spans="2:18" ht="23">
      <c r="B5" s="12" t="s">
        <v>14</v>
      </c>
      <c r="C5" s="13"/>
      <c r="D5" s="13"/>
      <c r="E5" s="13"/>
      <c r="F5" s="14"/>
      <c r="G5" s="14"/>
      <c r="H5" s="14"/>
      <c r="J5" s="52" t="e" vm="1">
        <v>#VALUE!</v>
      </c>
      <c r="K5" s="55" t="e" vm="2">
        <v>#VALUE!</v>
      </c>
      <c r="L5" s="52" t="e" vm="1">
        <v>#VALUE!</v>
      </c>
      <c r="M5" s="55" t="e" vm="3">
        <v>#VALUE!</v>
      </c>
      <c r="O5" s="15" t="s">
        <v>15</v>
      </c>
      <c r="P5" s="56" t="s">
        <v>16</v>
      </c>
      <c r="Q5" s="56" t="s">
        <v>17</v>
      </c>
      <c r="R5" s="56" t="s">
        <v>18</v>
      </c>
    </row>
    <row r="6" spans="2:18" ht="34.5">
      <c r="B6" s="16" t="s">
        <v>19</v>
      </c>
      <c r="C6" s="17"/>
      <c r="D6" s="17"/>
      <c r="E6" s="17"/>
      <c r="F6" s="18"/>
      <c r="G6" s="18"/>
      <c r="H6" s="18"/>
      <c r="J6" s="53"/>
      <c r="K6" s="55"/>
      <c r="L6" s="53"/>
      <c r="M6" s="55"/>
      <c r="O6" s="19" t="s">
        <v>20</v>
      </c>
      <c r="P6" s="56"/>
      <c r="Q6" s="56"/>
      <c r="R6" s="56"/>
    </row>
    <row r="7" spans="2:18">
      <c r="B7" s="17" t="s">
        <v>21</v>
      </c>
      <c r="C7" s="17" t="s">
        <v>22</v>
      </c>
      <c r="D7" s="17" t="s">
        <v>23</v>
      </c>
      <c r="E7" s="20">
        <v>2500</v>
      </c>
      <c r="F7" s="18">
        <v>2509.52</v>
      </c>
      <c r="G7" s="18">
        <v>7.31</v>
      </c>
      <c r="H7" s="18">
        <v>7.33</v>
      </c>
      <c r="J7" s="53"/>
      <c r="K7" s="55"/>
      <c r="L7" s="53"/>
      <c r="M7" s="55"/>
      <c r="O7" s="42" t="s">
        <v>24</v>
      </c>
      <c r="P7" s="43"/>
      <c r="Q7" s="43"/>
      <c r="R7" s="43"/>
    </row>
    <row r="8" spans="2:18">
      <c r="B8" s="17" t="s">
        <v>25</v>
      </c>
      <c r="C8" s="17" t="s">
        <v>26</v>
      </c>
      <c r="D8" s="17" t="s">
        <v>23</v>
      </c>
      <c r="E8" s="20">
        <v>250</v>
      </c>
      <c r="F8" s="18">
        <v>2506.46</v>
      </c>
      <c r="G8" s="18">
        <v>7.3</v>
      </c>
      <c r="H8" s="18">
        <v>7.35</v>
      </c>
      <c r="J8" s="53"/>
      <c r="K8" s="55"/>
      <c r="L8" s="53"/>
      <c r="M8" s="55"/>
      <c r="O8" s="42"/>
      <c r="P8" s="44"/>
      <c r="Q8" s="44"/>
      <c r="R8" s="44"/>
    </row>
    <row r="9" spans="2:18">
      <c r="B9" s="17" t="s">
        <v>27</v>
      </c>
      <c r="C9" s="17" t="s">
        <v>28</v>
      </c>
      <c r="D9" s="17" t="s">
        <v>23</v>
      </c>
      <c r="E9" s="20">
        <v>250</v>
      </c>
      <c r="F9" s="18">
        <v>2503.61</v>
      </c>
      <c r="G9" s="18">
        <v>7.29</v>
      </c>
      <c r="H9" s="18">
        <v>7.75</v>
      </c>
      <c r="J9" s="53"/>
      <c r="K9" s="55"/>
      <c r="L9" s="53"/>
      <c r="M9" s="55"/>
      <c r="O9" s="42" t="s">
        <v>29</v>
      </c>
      <c r="P9" s="43"/>
      <c r="Q9" s="45" t="s">
        <v>30</v>
      </c>
      <c r="R9" s="43"/>
    </row>
    <row r="10" spans="2:18">
      <c r="B10" s="17" t="s">
        <v>31</v>
      </c>
      <c r="C10" s="17" t="s">
        <v>32</v>
      </c>
      <c r="D10" s="17" t="s">
        <v>23</v>
      </c>
      <c r="E10" s="20">
        <v>2500</v>
      </c>
      <c r="F10" s="18">
        <v>2499.98</v>
      </c>
      <c r="G10" s="18">
        <v>7.28</v>
      </c>
      <c r="H10" s="18">
        <v>7.55</v>
      </c>
      <c r="J10" s="53"/>
      <c r="K10" s="55"/>
      <c r="L10" s="53"/>
      <c r="M10" s="55"/>
      <c r="O10" s="42"/>
      <c r="P10" s="44"/>
      <c r="Q10" s="46"/>
      <c r="R10" s="44"/>
    </row>
    <row r="11" spans="2:18">
      <c r="B11" s="17" t="s">
        <v>33</v>
      </c>
      <c r="C11" s="17" t="s">
        <v>34</v>
      </c>
      <c r="D11" s="17" t="s">
        <v>23</v>
      </c>
      <c r="E11" s="20">
        <v>2500</v>
      </c>
      <c r="F11" s="18">
        <v>2495.48</v>
      </c>
      <c r="G11" s="18">
        <v>7.27</v>
      </c>
      <c r="H11" s="18">
        <v>7.69</v>
      </c>
      <c r="J11" s="53"/>
      <c r="K11" s="55"/>
      <c r="L11" s="53"/>
      <c r="M11" s="55"/>
      <c r="O11" s="42" t="s">
        <v>35</v>
      </c>
      <c r="P11" s="43"/>
      <c r="Q11" s="43"/>
      <c r="R11" s="43"/>
    </row>
    <row r="12" spans="2:18">
      <c r="B12" s="17" t="s">
        <v>36</v>
      </c>
      <c r="C12" s="17" t="s">
        <v>37</v>
      </c>
      <c r="D12" s="17" t="s">
        <v>23</v>
      </c>
      <c r="E12" s="20">
        <v>250</v>
      </c>
      <c r="F12" s="18">
        <v>2494.09</v>
      </c>
      <c r="G12" s="18">
        <v>7.27</v>
      </c>
      <c r="H12" s="18">
        <v>7.87</v>
      </c>
      <c r="J12" s="54"/>
      <c r="K12" s="55"/>
      <c r="L12" s="54"/>
      <c r="M12" s="55"/>
      <c r="O12" s="42"/>
      <c r="P12" s="44"/>
      <c r="Q12" s="44"/>
      <c r="R12" s="44"/>
    </row>
    <row r="13" spans="2:18">
      <c r="B13" s="17" t="s">
        <v>38</v>
      </c>
      <c r="C13" s="17" t="s">
        <v>39</v>
      </c>
      <c r="D13" s="17" t="s">
        <v>23</v>
      </c>
      <c r="E13" s="20">
        <v>250</v>
      </c>
      <c r="F13" s="18">
        <v>2490.5100000000002</v>
      </c>
      <c r="G13" s="18">
        <v>7.26</v>
      </c>
      <c r="H13" s="18">
        <v>7.8</v>
      </c>
      <c r="J13" s="21"/>
      <c r="K13" s="21" t="s">
        <v>40</v>
      </c>
      <c r="L13" s="22"/>
      <c r="M13" s="22"/>
    </row>
    <row r="14" spans="2:18">
      <c r="B14" s="17" t="s">
        <v>41</v>
      </c>
      <c r="C14" s="17" t="s">
        <v>42</v>
      </c>
      <c r="D14" s="17" t="s">
        <v>23</v>
      </c>
      <c r="E14" s="20">
        <v>250</v>
      </c>
      <c r="F14" s="18">
        <v>2489.6</v>
      </c>
      <c r="G14" s="18">
        <v>7.25</v>
      </c>
      <c r="H14" s="18">
        <v>7.64</v>
      </c>
      <c r="K14" s="22"/>
      <c r="L14" s="22"/>
      <c r="M14" s="22"/>
      <c r="N14" s="22"/>
    </row>
    <row r="15" spans="2:18">
      <c r="B15" s="17" t="s">
        <v>43</v>
      </c>
      <c r="C15" s="17" t="s">
        <v>44</v>
      </c>
      <c r="D15" s="17" t="s">
        <v>23</v>
      </c>
      <c r="E15" s="20">
        <v>20</v>
      </c>
      <c r="F15" s="18">
        <v>200.21</v>
      </c>
      <c r="G15" s="18">
        <v>0.57999999999999996</v>
      </c>
      <c r="H15" s="18">
        <v>7.91</v>
      </c>
      <c r="K15" s="22"/>
      <c r="L15" s="22"/>
      <c r="M15" s="22"/>
      <c r="N15" s="22"/>
    </row>
    <row r="16" spans="2:18">
      <c r="B16" s="23" t="s">
        <v>45</v>
      </c>
      <c r="C16" s="23"/>
      <c r="D16" s="23"/>
      <c r="E16" s="23"/>
      <c r="F16" s="24">
        <f>SUM(F6:F15)</f>
        <v>20189.46</v>
      </c>
      <c r="G16" s="24">
        <f>SUM(G6:G15)</f>
        <v>58.809999999999995</v>
      </c>
      <c r="H16" s="25"/>
      <c r="I16" s="26"/>
      <c r="J16" s="57" t="s">
        <v>82</v>
      </c>
      <c r="K16" s="57"/>
      <c r="L16" s="57"/>
      <c r="M16" s="57"/>
      <c r="N16" s="22"/>
    </row>
    <row r="17" spans="2:14">
      <c r="B17" s="27" t="s">
        <v>46</v>
      </c>
      <c r="C17" s="27"/>
      <c r="D17" s="27"/>
      <c r="E17" s="27"/>
      <c r="F17" s="28">
        <f>F16</f>
        <v>20189.46</v>
      </c>
      <c r="G17" s="28">
        <f>G16</f>
        <v>58.809999999999995</v>
      </c>
      <c r="H17" s="28"/>
      <c r="I17" s="26"/>
      <c r="J17" s="57"/>
      <c r="K17" s="57"/>
      <c r="L17" s="57"/>
      <c r="M17" s="57"/>
      <c r="N17" s="22"/>
    </row>
    <row r="18" spans="2:14">
      <c r="B18" s="16" t="s">
        <v>47</v>
      </c>
      <c r="C18" s="17"/>
      <c r="D18" s="17"/>
      <c r="E18" s="17"/>
      <c r="F18" s="18"/>
      <c r="G18" s="18"/>
      <c r="H18" s="18"/>
      <c r="J18" s="57"/>
      <c r="K18" s="57"/>
      <c r="L18" s="57"/>
      <c r="M18" s="57"/>
      <c r="N18" s="22"/>
    </row>
    <row r="19" spans="2:14">
      <c r="B19" s="16" t="s">
        <v>48</v>
      </c>
      <c r="C19" s="17"/>
      <c r="D19" s="17"/>
      <c r="E19" s="17"/>
      <c r="F19" s="18"/>
      <c r="G19" s="18"/>
      <c r="H19" s="18"/>
      <c r="K19" s="22"/>
      <c r="L19" s="22"/>
      <c r="M19" s="22"/>
      <c r="N19" s="22"/>
    </row>
    <row r="20" spans="2:14">
      <c r="B20" s="17" t="s">
        <v>49</v>
      </c>
      <c r="C20" s="17" t="s">
        <v>50</v>
      </c>
      <c r="D20" s="17" t="s">
        <v>51</v>
      </c>
      <c r="E20" s="20">
        <v>500</v>
      </c>
      <c r="F20" s="18">
        <v>2371.75</v>
      </c>
      <c r="G20" s="18">
        <v>6.91</v>
      </c>
      <c r="H20" s="18">
        <v>7.56</v>
      </c>
      <c r="K20" s="22"/>
      <c r="L20" s="22"/>
      <c r="M20" s="22"/>
      <c r="N20" s="22"/>
    </row>
    <row r="21" spans="2:14">
      <c r="B21" s="17" t="s">
        <v>52</v>
      </c>
      <c r="C21" s="17" t="s">
        <v>53</v>
      </c>
      <c r="D21" s="17" t="s">
        <v>54</v>
      </c>
      <c r="E21" s="20">
        <v>200</v>
      </c>
      <c r="F21" s="18">
        <v>959.58</v>
      </c>
      <c r="G21" s="18">
        <v>2.8</v>
      </c>
      <c r="H21" s="18">
        <v>7.5</v>
      </c>
      <c r="K21" s="22"/>
      <c r="L21" s="22"/>
      <c r="M21" s="22"/>
      <c r="N21" s="22"/>
    </row>
    <row r="22" spans="2:14">
      <c r="B22" s="16" t="s">
        <v>45</v>
      </c>
      <c r="C22" s="16"/>
      <c r="D22" s="16"/>
      <c r="E22" s="16"/>
      <c r="F22" s="29">
        <f>SUM(F19:F21)</f>
        <v>3331.33</v>
      </c>
      <c r="G22" s="29">
        <f>SUM(G19:G21)</f>
        <v>9.7100000000000009</v>
      </c>
      <c r="H22" s="30"/>
      <c r="I22" s="26"/>
      <c r="K22" s="22"/>
      <c r="L22" s="22"/>
      <c r="M22" s="22"/>
      <c r="N22" s="22"/>
    </row>
    <row r="23" spans="2:14">
      <c r="B23" s="16" t="s">
        <v>55</v>
      </c>
      <c r="C23" s="17"/>
      <c r="D23" s="17"/>
      <c r="E23" s="17"/>
      <c r="F23" s="18"/>
      <c r="G23" s="18"/>
      <c r="H23" s="18"/>
      <c r="K23" s="22"/>
      <c r="L23" s="22"/>
      <c r="M23" s="22"/>
      <c r="N23" s="22"/>
    </row>
    <row r="24" spans="2:14">
      <c r="B24" s="17" t="s">
        <v>56</v>
      </c>
      <c r="C24" s="17" t="s">
        <v>57</v>
      </c>
      <c r="D24" s="17" t="s">
        <v>58</v>
      </c>
      <c r="E24" s="20">
        <v>250000</v>
      </c>
      <c r="F24" s="18">
        <v>249.34</v>
      </c>
      <c r="G24" s="18">
        <v>0.73</v>
      </c>
      <c r="H24" s="18">
        <v>6.4</v>
      </c>
      <c r="K24" s="22"/>
      <c r="L24" s="22"/>
      <c r="M24" s="22"/>
      <c r="N24" s="22"/>
    </row>
    <row r="25" spans="2:14">
      <c r="B25" s="23" t="s">
        <v>45</v>
      </c>
      <c r="C25" s="23"/>
      <c r="D25" s="23"/>
      <c r="E25" s="23"/>
      <c r="F25" s="24">
        <f>SUM(F23:F24)</f>
        <v>249.34</v>
      </c>
      <c r="G25" s="24">
        <f>SUM(G23:G24)</f>
        <v>0.73</v>
      </c>
      <c r="H25" s="25"/>
      <c r="I25" s="26"/>
      <c r="K25" s="22"/>
      <c r="L25" s="22"/>
      <c r="M25" s="22"/>
      <c r="N25" s="22"/>
    </row>
    <row r="26" spans="2:14">
      <c r="B26" s="27" t="s">
        <v>46</v>
      </c>
      <c r="C26" s="27"/>
      <c r="D26" s="27"/>
      <c r="E26" s="27"/>
      <c r="F26" s="28">
        <f>F22+F25</f>
        <v>3580.67</v>
      </c>
      <c r="G26" s="28">
        <f>G22+G25</f>
        <v>10.440000000000001</v>
      </c>
      <c r="H26" s="28"/>
      <c r="I26" s="26"/>
      <c r="K26" s="22"/>
      <c r="L26" s="22"/>
      <c r="M26" s="22"/>
      <c r="N26" s="22"/>
    </row>
    <row r="27" spans="2:14">
      <c r="B27" s="16" t="s">
        <v>59</v>
      </c>
      <c r="C27" s="17"/>
      <c r="D27" s="17"/>
      <c r="E27" s="17"/>
      <c r="F27" s="18"/>
      <c r="G27" s="18"/>
      <c r="H27" s="18"/>
      <c r="K27" s="22"/>
      <c r="L27" s="22"/>
      <c r="M27" s="22"/>
      <c r="N27" s="22"/>
    </row>
    <row r="28" spans="2:14">
      <c r="B28" s="17" t="s">
        <v>60</v>
      </c>
      <c r="C28" s="17" t="s">
        <v>61</v>
      </c>
      <c r="D28" s="17" t="s">
        <v>62</v>
      </c>
      <c r="E28" s="20">
        <v>3000000</v>
      </c>
      <c r="F28" s="18">
        <v>3069.74</v>
      </c>
      <c r="G28" s="18">
        <v>8.94</v>
      </c>
      <c r="H28" s="18">
        <v>6.93</v>
      </c>
      <c r="K28" s="22"/>
      <c r="L28" s="22"/>
      <c r="M28" s="22"/>
      <c r="N28" s="22"/>
    </row>
    <row r="29" spans="2:14">
      <c r="B29" s="17" t="s">
        <v>63</v>
      </c>
      <c r="C29" s="17" t="s">
        <v>64</v>
      </c>
      <c r="D29" s="17" t="s">
        <v>62</v>
      </c>
      <c r="E29" s="20">
        <v>2000000</v>
      </c>
      <c r="F29" s="18">
        <v>2049.1999999999998</v>
      </c>
      <c r="G29" s="18">
        <v>5.97</v>
      </c>
      <c r="H29" s="18">
        <v>7</v>
      </c>
      <c r="K29" s="22"/>
      <c r="L29" s="22"/>
      <c r="M29" s="22"/>
      <c r="N29" s="22"/>
    </row>
    <row r="30" spans="2:14">
      <c r="B30" s="17" t="s">
        <v>65</v>
      </c>
      <c r="C30" s="17" t="s">
        <v>66</v>
      </c>
      <c r="D30" s="17" t="s">
        <v>62</v>
      </c>
      <c r="E30" s="20">
        <v>2000000</v>
      </c>
      <c r="F30" s="18">
        <v>2041.73</v>
      </c>
      <c r="G30" s="18">
        <v>5.95</v>
      </c>
      <c r="H30" s="18">
        <v>6.91</v>
      </c>
      <c r="K30" s="22"/>
      <c r="L30" s="22"/>
      <c r="M30" s="22"/>
      <c r="N30" s="22"/>
    </row>
    <row r="31" spans="2:14">
      <c r="B31" s="17" t="s">
        <v>67</v>
      </c>
      <c r="C31" s="17" t="s">
        <v>68</v>
      </c>
      <c r="D31" s="17" t="s">
        <v>62</v>
      </c>
      <c r="E31" s="20">
        <v>1500000</v>
      </c>
      <c r="F31" s="18">
        <v>1517.76</v>
      </c>
      <c r="G31" s="18">
        <v>4.42</v>
      </c>
      <c r="H31" s="18">
        <v>6.84</v>
      </c>
      <c r="K31" s="22"/>
      <c r="L31" s="22"/>
      <c r="M31" s="22"/>
      <c r="N31" s="22"/>
    </row>
    <row r="32" spans="2:14">
      <c r="B32" s="31" t="s">
        <v>69</v>
      </c>
      <c r="C32" s="31" t="s">
        <v>70</v>
      </c>
      <c r="D32" s="31" t="s">
        <v>62</v>
      </c>
      <c r="E32" s="32">
        <v>28300</v>
      </c>
      <c r="F32" s="33">
        <v>28.81</v>
      </c>
      <c r="G32" s="33">
        <v>0.08</v>
      </c>
      <c r="H32" s="33">
        <v>7.08</v>
      </c>
      <c r="K32" s="22"/>
      <c r="L32" s="22"/>
      <c r="M32" s="22"/>
      <c r="N32" s="22"/>
    </row>
    <row r="33" spans="2:14">
      <c r="B33" s="34" t="s">
        <v>46</v>
      </c>
      <c r="C33" s="34"/>
      <c r="D33" s="34"/>
      <c r="E33" s="34"/>
      <c r="F33" s="29">
        <f>SUM(F28:F32)</f>
        <v>8707.24</v>
      </c>
      <c r="G33" s="29">
        <f>SUM(G28:G32)</f>
        <v>25.36</v>
      </c>
      <c r="H33" s="29"/>
      <c r="I33" s="26"/>
      <c r="K33" s="22"/>
      <c r="L33" s="22"/>
      <c r="M33" s="22"/>
      <c r="N33" s="22"/>
    </row>
    <row r="34" spans="2:14">
      <c r="B34" s="16" t="s">
        <v>71</v>
      </c>
      <c r="C34" s="17"/>
      <c r="D34" s="17"/>
      <c r="E34" s="17"/>
      <c r="F34" s="18"/>
      <c r="G34" s="18"/>
      <c r="H34" s="18"/>
      <c r="K34" s="22"/>
      <c r="L34" s="22"/>
      <c r="M34" s="22"/>
      <c r="N34" s="22"/>
    </row>
    <row r="35" spans="2:14">
      <c r="B35" s="31" t="s">
        <v>72</v>
      </c>
      <c r="C35" s="31" t="s">
        <v>73</v>
      </c>
      <c r="D35" s="31" t="s">
        <v>71</v>
      </c>
      <c r="E35" s="32">
        <v>1373.231</v>
      </c>
      <c r="F35" s="33">
        <v>148.94</v>
      </c>
      <c r="G35" s="33">
        <v>0.43</v>
      </c>
      <c r="H35" s="33">
        <v>6.7</v>
      </c>
      <c r="K35" s="22"/>
      <c r="L35" s="22"/>
      <c r="M35" s="22"/>
      <c r="N35" s="22"/>
    </row>
    <row r="36" spans="2:14">
      <c r="B36" s="34" t="s">
        <v>46</v>
      </c>
      <c r="C36" s="34"/>
      <c r="D36" s="34"/>
      <c r="E36" s="34"/>
      <c r="F36" s="29">
        <f>SUM(F35:F35)</f>
        <v>148.94</v>
      </c>
      <c r="G36" s="29">
        <f>SUM(G35:G35)</f>
        <v>0.43</v>
      </c>
      <c r="H36" s="29"/>
      <c r="I36" s="26"/>
      <c r="K36" s="22"/>
      <c r="L36" s="22"/>
      <c r="M36" s="22"/>
      <c r="N36" s="22"/>
    </row>
    <row r="37" spans="2:14">
      <c r="B37" s="16" t="s">
        <v>74</v>
      </c>
      <c r="C37" s="17"/>
      <c r="D37" s="17"/>
      <c r="E37" s="17"/>
      <c r="F37" s="18"/>
      <c r="G37" s="18"/>
      <c r="H37" s="18"/>
      <c r="K37" s="22"/>
      <c r="L37" s="22"/>
      <c r="M37" s="22"/>
      <c r="N37" s="22"/>
    </row>
    <row r="38" spans="2:14">
      <c r="B38" s="17" t="s">
        <v>74</v>
      </c>
      <c r="C38" s="17"/>
      <c r="D38" s="17"/>
      <c r="E38" s="17"/>
      <c r="F38" s="18">
        <v>584.15</v>
      </c>
      <c r="G38" s="18">
        <v>1.7</v>
      </c>
      <c r="H38" s="18"/>
      <c r="K38" s="22"/>
      <c r="L38" s="22"/>
      <c r="M38" s="22"/>
      <c r="N38" s="22"/>
    </row>
    <row r="39" spans="2:14">
      <c r="B39" s="23" t="s">
        <v>45</v>
      </c>
      <c r="C39" s="23"/>
      <c r="D39" s="23"/>
      <c r="E39" s="23"/>
      <c r="F39" s="24">
        <f>SUM(F37:F38)</f>
        <v>584.15</v>
      </c>
      <c r="G39" s="24">
        <f>SUM(G37:G38)</f>
        <v>1.7</v>
      </c>
      <c r="H39" s="25"/>
      <c r="I39" s="26"/>
      <c r="K39" s="22"/>
      <c r="L39" s="22"/>
      <c r="M39" s="22"/>
      <c r="N39" s="22"/>
    </row>
    <row r="40" spans="2:14">
      <c r="B40" s="35" t="s">
        <v>46</v>
      </c>
      <c r="C40" s="35"/>
      <c r="D40" s="35"/>
      <c r="E40" s="35"/>
      <c r="F40" s="36">
        <f>F39</f>
        <v>584.15</v>
      </c>
      <c r="G40" s="36">
        <f>G39</f>
        <v>1.7</v>
      </c>
      <c r="H40" s="36"/>
      <c r="I40" s="26"/>
      <c r="K40" s="22"/>
      <c r="L40" s="22"/>
      <c r="M40" s="22"/>
      <c r="N40" s="22"/>
    </row>
    <row r="41" spans="2:14">
      <c r="B41" s="37" t="s">
        <v>75</v>
      </c>
      <c r="C41" s="37"/>
      <c r="D41" s="37"/>
      <c r="E41" s="37"/>
      <c r="F41" s="38">
        <f>F42-(+F17+F26+F33+F36+F40)</f>
        <v>1115.1900000000096</v>
      </c>
      <c r="G41" s="38">
        <f>G42-(+G17+G26+G33+G36+G40)</f>
        <v>3.2599999999999909</v>
      </c>
      <c r="H41" s="38"/>
      <c r="I41" s="26"/>
      <c r="K41" s="22"/>
      <c r="L41" s="22"/>
      <c r="M41" s="22"/>
      <c r="N41" s="22"/>
    </row>
    <row r="42" spans="2:14">
      <c r="B42" s="37" t="s">
        <v>76</v>
      </c>
      <c r="C42" s="37"/>
      <c r="D42" s="37"/>
      <c r="E42" s="37"/>
      <c r="F42" s="38">
        <v>34325.65</v>
      </c>
      <c r="G42" s="38">
        <v>100</v>
      </c>
      <c r="H42" s="38"/>
      <c r="I42" s="26"/>
      <c r="K42" s="22"/>
      <c r="L42" s="22"/>
      <c r="M42" s="22"/>
      <c r="N42" s="22"/>
    </row>
    <row r="43" spans="2:14">
      <c r="K43" s="22"/>
      <c r="L43" s="22"/>
      <c r="M43" s="22"/>
      <c r="N43" s="22"/>
    </row>
    <row r="44" spans="2:14">
      <c r="B44" s="26" t="s">
        <v>77</v>
      </c>
      <c r="K44" s="22"/>
      <c r="L44" s="22"/>
      <c r="M44" s="22"/>
      <c r="N44" s="22"/>
    </row>
    <row r="45" spans="2:14">
      <c r="B45" s="26" t="s">
        <v>78</v>
      </c>
      <c r="K45" s="22"/>
      <c r="L45" s="22"/>
      <c r="M45" s="22"/>
      <c r="N45" s="22"/>
    </row>
    <row r="46" spans="2:14" ht="12" thickBot="1">
      <c r="K46" s="22"/>
      <c r="L46" s="22"/>
      <c r="M46" s="22"/>
      <c r="N46" s="22"/>
    </row>
    <row r="47" spans="2:14" ht="12.5" thickTop="1" thickBot="1">
      <c r="B47" s="39" t="s">
        <v>79</v>
      </c>
      <c r="C47" s="40">
        <v>2.5470999999999999</v>
      </c>
      <c r="K47" s="22"/>
      <c r="L47" s="22"/>
      <c r="M47" s="22"/>
      <c r="N47" s="22"/>
    </row>
    <row r="48" spans="2:14" ht="12.5" thickTop="1" thickBot="1">
      <c r="K48" s="22"/>
      <c r="L48" s="22"/>
      <c r="M48" s="22"/>
      <c r="N48" s="22"/>
    </row>
    <row r="49" spans="2:14" ht="12.5" thickTop="1" thickBot="1">
      <c r="B49" s="39" t="s">
        <v>80</v>
      </c>
      <c r="C49" s="41">
        <v>7.3800000000000004E-2</v>
      </c>
      <c r="K49" s="22"/>
      <c r="L49" s="22"/>
      <c r="M49" s="22"/>
      <c r="N49" s="22"/>
    </row>
    <row r="50" spans="2:14" ht="12.5" thickTop="1" thickBot="1">
      <c r="K50" s="22"/>
      <c r="L50" s="22"/>
      <c r="M50" s="22"/>
      <c r="N50" s="22"/>
    </row>
    <row r="51" spans="2:14" ht="12.5" thickTop="1" thickBot="1">
      <c r="B51" s="39" t="s">
        <v>81</v>
      </c>
      <c r="C51" s="40">
        <v>2.6625000000000001</v>
      </c>
      <c r="K51" s="22"/>
      <c r="L51" s="22"/>
      <c r="M51" s="22"/>
      <c r="N51" s="22"/>
    </row>
    <row r="52" spans="2:14" ht="12" thickTop="1">
      <c r="K52" s="22"/>
      <c r="L52" s="22"/>
      <c r="M52" s="22"/>
      <c r="N52" s="22"/>
    </row>
    <row r="53" spans="2:14">
      <c r="K53" s="22"/>
      <c r="L53" s="22"/>
      <c r="M53" s="22"/>
      <c r="N53" s="22"/>
    </row>
    <row r="54" spans="2:14">
      <c r="K54" s="22"/>
      <c r="L54" s="22"/>
      <c r="M54" s="22"/>
      <c r="N54" s="22"/>
    </row>
    <row r="55" spans="2:14">
      <c r="K55" s="22"/>
      <c r="L55" s="22"/>
      <c r="M55" s="22"/>
      <c r="N55" s="22"/>
    </row>
    <row r="56" spans="2:14">
      <c r="K56" s="22"/>
      <c r="L56" s="22"/>
      <c r="M56" s="22"/>
      <c r="N56" s="22"/>
    </row>
    <row r="57" spans="2:14">
      <c r="K57" s="22"/>
      <c r="L57" s="22"/>
      <c r="M57" s="22"/>
      <c r="N57" s="22"/>
    </row>
    <row r="58" spans="2:14">
      <c r="K58" s="22"/>
      <c r="L58" s="22"/>
      <c r="M58" s="22"/>
      <c r="N58" s="22"/>
    </row>
    <row r="59" spans="2:14">
      <c r="K59" s="22"/>
      <c r="L59" s="22"/>
      <c r="M59" s="22"/>
      <c r="N59" s="22"/>
    </row>
    <row r="60" spans="2:14">
      <c r="K60" s="22"/>
      <c r="L60" s="22"/>
      <c r="M60" s="22"/>
      <c r="N60" s="22"/>
    </row>
    <row r="61" spans="2:14">
      <c r="K61" s="22"/>
      <c r="L61" s="22"/>
      <c r="M61" s="22"/>
      <c r="N61" s="22"/>
    </row>
    <row r="62" spans="2:14">
      <c r="K62" s="22"/>
      <c r="L62" s="22"/>
      <c r="M62" s="22"/>
      <c r="N62" s="22"/>
    </row>
    <row r="63" spans="2:14">
      <c r="K63" s="22"/>
      <c r="L63" s="22"/>
      <c r="M63" s="22"/>
      <c r="N63" s="22"/>
    </row>
    <row r="64" spans="2:14">
      <c r="K64" s="22"/>
      <c r="L64" s="22"/>
      <c r="M64" s="22"/>
      <c r="N64" s="22"/>
    </row>
    <row r="65" spans="11:14">
      <c r="K65" s="22"/>
      <c r="L65" s="22"/>
      <c r="M65" s="22"/>
      <c r="N65" s="22"/>
    </row>
    <row r="66" spans="11:14">
      <c r="K66" s="22"/>
      <c r="L66" s="22"/>
      <c r="M66" s="22"/>
      <c r="N66" s="22"/>
    </row>
    <row r="67" spans="11:14">
      <c r="K67" s="22"/>
      <c r="L67" s="22"/>
      <c r="M67" s="22"/>
      <c r="N67" s="22"/>
    </row>
    <row r="68" spans="11:14">
      <c r="K68" s="22"/>
      <c r="L68" s="22"/>
      <c r="M68" s="22"/>
      <c r="N68" s="22"/>
    </row>
    <row r="69" spans="11:14">
      <c r="K69" s="22"/>
      <c r="L69" s="22"/>
      <c r="M69" s="22"/>
      <c r="N69" s="22"/>
    </row>
    <row r="70" spans="11:14">
      <c r="K70" s="22"/>
      <c r="L70" s="22"/>
      <c r="M70" s="22"/>
      <c r="N70" s="22"/>
    </row>
    <row r="71" spans="11:14">
      <c r="K71" s="22"/>
      <c r="L71" s="22"/>
      <c r="M71" s="22"/>
      <c r="N71" s="22"/>
    </row>
    <row r="72" spans="11:14">
      <c r="K72" s="22"/>
      <c r="L72" s="22"/>
      <c r="M72" s="22"/>
      <c r="N72" s="22"/>
    </row>
    <row r="73" spans="11:14">
      <c r="K73" s="22"/>
      <c r="L73" s="22"/>
      <c r="M73" s="22"/>
      <c r="N73" s="22"/>
    </row>
    <row r="74" spans="11:14">
      <c r="K74" s="22"/>
      <c r="L74" s="22"/>
      <c r="M74" s="22"/>
      <c r="N74" s="22"/>
    </row>
    <row r="75" spans="11:14">
      <c r="K75" s="22"/>
      <c r="L75" s="22"/>
      <c r="M75" s="22"/>
      <c r="N75" s="22"/>
    </row>
    <row r="76" spans="11:14">
      <c r="K76" s="22"/>
      <c r="L76" s="22"/>
      <c r="M76" s="22"/>
      <c r="N76" s="22"/>
    </row>
    <row r="77" spans="11:14">
      <c r="K77" s="22"/>
      <c r="L77" s="22"/>
      <c r="M77" s="22"/>
      <c r="N77" s="22"/>
    </row>
    <row r="78" spans="11:14">
      <c r="K78" s="22"/>
      <c r="L78" s="22"/>
      <c r="M78" s="22"/>
      <c r="N78" s="22"/>
    </row>
    <row r="79" spans="11:14">
      <c r="K79" s="22"/>
      <c r="L79" s="22"/>
      <c r="M79" s="22"/>
      <c r="N79" s="22"/>
    </row>
    <row r="80" spans="11:14">
      <c r="K80" s="22"/>
      <c r="L80" s="22"/>
      <c r="M80" s="22"/>
      <c r="N80" s="22"/>
    </row>
    <row r="81" spans="11:14">
      <c r="K81" s="22"/>
      <c r="L81" s="22"/>
      <c r="M81" s="22"/>
      <c r="N81" s="22"/>
    </row>
    <row r="82" spans="11:14">
      <c r="K82" s="22"/>
      <c r="L82" s="22"/>
      <c r="M82" s="22"/>
      <c r="N82" s="22"/>
    </row>
    <row r="83" spans="11:14">
      <c r="K83" s="22"/>
      <c r="L83" s="22"/>
      <c r="M83" s="22"/>
      <c r="N83" s="22"/>
    </row>
    <row r="84" spans="11:14">
      <c r="K84" s="22"/>
      <c r="L84" s="22"/>
      <c r="M84" s="22"/>
      <c r="N84" s="22"/>
    </row>
    <row r="85" spans="11:14">
      <c r="K85" s="22"/>
      <c r="L85" s="22"/>
      <c r="M85" s="22"/>
      <c r="N85" s="22"/>
    </row>
    <row r="86" spans="11:14">
      <c r="K86" s="22"/>
      <c r="L86" s="22"/>
      <c r="M86" s="22"/>
      <c r="N86" s="22"/>
    </row>
    <row r="87" spans="11:14">
      <c r="K87" s="22"/>
      <c r="L87" s="22"/>
      <c r="M87" s="22"/>
      <c r="N87" s="22"/>
    </row>
    <row r="88" spans="11:14">
      <c r="K88" s="22"/>
      <c r="L88" s="22"/>
      <c r="M88" s="22"/>
      <c r="N88" s="22"/>
    </row>
    <row r="89" spans="11:14">
      <c r="K89" s="22"/>
      <c r="L89" s="22"/>
      <c r="M89" s="22"/>
      <c r="N89" s="22"/>
    </row>
    <row r="90" spans="11:14">
      <c r="K90" s="22"/>
      <c r="L90" s="22"/>
      <c r="M90" s="22"/>
      <c r="N90" s="22"/>
    </row>
    <row r="91" spans="11:14">
      <c r="K91" s="22"/>
      <c r="L91" s="22"/>
      <c r="M91" s="22"/>
      <c r="N91" s="22"/>
    </row>
    <row r="92" spans="11:14">
      <c r="K92" s="22"/>
      <c r="L92" s="22"/>
      <c r="M92" s="22"/>
      <c r="N92" s="22"/>
    </row>
    <row r="93" spans="11:14">
      <c r="K93" s="22"/>
      <c r="L93" s="22"/>
      <c r="M93" s="22"/>
      <c r="N93" s="22"/>
    </row>
    <row r="94" spans="11:14">
      <c r="K94" s="22"/>
      <c r="L94" s="22"/>
      <c r="M94" s="22"/>
      <c r="N94" s="22"/>
    </row>
    <row r="95" spans="11:14">
      <c r="K95" s="22"/>
      <c r="L95" s="22"/>
      <c r="M95" s="22"/>
      <c r="N95" s="22"/>
    </row>
    <row r="96" spans="11:14">
      <c r="K96" s="22"/>
      <c r="L96" s="22"/>
      <c r="M96" s="22"/>
      <c r="N96" s="22"/>
    </row>
    <row r="97" spans="11:14">
      <c r="K97" s="22"/>
      <c r="L97" s="22"/>
      <c r="M97" s="22"/>
      <c r="N97" s="22"/>
    </row>
    <row r="98" spans="11:14">
      <c r="K98" s="22"/>
      <c r="L98" s="22"/>
      <c r="M98" s="22"/>
      <c r="N98" s="22"/>
    </row>
    <row r="99" spans="11:14">
      <c r="K99" s="22"/>
      <c r="L99" s="22"/>
      <c r="M99" s="22"/>
      <c r="N99" s="22"/>
    </row>
    <row r="100" spans="11:14">
      <c r="K100" s="22"/>
      <c r="L100" s="22"/>
      <c r="M100" s="22"/>
      <c r="N100" s="22"/>
    </row>
    <row r="101" spans="11:14">
      <c r="K101" s="22"/>
      <c r="L101" s="22"/>
      <c r="M101" s="22"/>
      <c r="N101" s="22"/>
    </row>
    <row r="102" spans="11:14">
      <c r="K102" s="22"/>
      <c r="L102" s="22"/>
      <c r="M102" s="22"/>
      <c r="N102" s="22"/>
    </row>
    <row r="103" spans="11:14">
      <c r="K103" s="22"/>
      <c r="L103" s="22"/>
      <c r="M103" s="22"/>
      <c r="N103" s="22"/>
    </row>
    <row r="104" spans="11:14">
      <c r="K104" s="22"/>
      <c r="L104" s="22"/>
      <c r="M104" s="22"/>
      <c r="N104" s="22"/>
    </row>
  </sheetData>
  <mergeCells count="22">
    <mergeCell ref="J16:M18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16:32:53</KDate>
  <Classification>MIS Internal</Classification>
  <Subclassification/>
  <HostName>MUMCMP01323</HostName>
  <Domain_User>CANARAROBECOMF/628</Domain_User>
  <IPAdd>192.9.198.194</IPAdd>
  <FilePath>Book23</FilePath>
  <KID>109819A0F0A5638717779735872214</KID>
  <UniqueName/>
  <Suggested/>
  <Justification/>
</Klassify>
</file>

<file path=customXml/itemProps1.xml><?xml version="1.0" encoding="utf-8"?>
<ds:datastoreItem xmlns:ds="http://schemas.openxmlformats.org/officeDocument/2006/customXml" ds:itemID="{FF5EED4C-684A-4907-A96A-5173F70F584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Hemangi Sista</cp:lastModifiedBy>
  <dcterms:created xsi:type="dcterms:W3CDTF">2025-01-06T11:02:51Z</dcterms:created>
  <dcterms:modified xsi:type="dcterms:W3CDTF">2025-01-08T05:48:38Z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109819A0F0A5638717779735872214</vt:lpwstr>
  </property>
</Properties>
</file>