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59B2700D-83F8-460C-9F30-B0A6700E25C9}" xr6:coauthVersionLast="47" xr6:coauthVersionMax="47" xr10:uidLastSave="{00000000-0000-0000-0000-000000000000}"/>
  <bookViews>
    <workbookView xWindow="-120" yWindow="-120" windowWidth="20730" windowHeight="11160" xr2:uid="{A638D456-DBAF-47EA-A2C8-A158F2EB5B2C}"/>
  </bookViews>
  <sheets>
    <sheet name="D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4" i="1"/>
  <c r="F24" i="1"/>
  <c r="G21" i="1"/>
  <c r="F21" i="1"/>
  <c r="G9" i="1"/>
  <c r="G29" i="1" s="1"/>
  <c r="F9" i="1"/>
  <c r="F29" i="1" s="1"/>
  <c r="G8" i="1"/>
  <c r="F8" i="1"/>
</calcChain>
</file>

<file path=xl/sharedStrings.xml><?xml version="1.0" encoding="utf-8"?>
<sst xmlns="http://schemas.openxmlformats.org/spreadsheetml/2006/main" count="77" uniqueCount="62">
  <si>
    <t>CANARA ROBECO DYNAMIC BOND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</si>
  <si>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</si>
  <si>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</si>
  <si>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</si>
  <si>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</si>
  <si>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</si>
  <si>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</si>
  <si>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</si>
  <si>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</si>
  <si>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Apr'24</t>
  </si>
  <si>
    <t>Benchmark Risk-o-meter Level- Apr'24</t>
  </si>
  <si>
    <t>Scheme Risk-o-meter Level- Mar'24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</si>
  <si>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</si>
  <si>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</si>
  <si>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</si>
  <si>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</si>
  <si>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</si>
  <si>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</si>
  <si>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</si>
  <si>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</si>
  <si>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7.75% HDFC Bank Ltd (13/06/2033) **</t>
  </si>
  <si>
    <t>INE040A08AF2</t>
  </si>
  <si>
    <t>CRISIL AAA</t>
  </si>
  <si>
    <t>Relatively Low (Class I)</t>
  </si>
  <si>
    <t>Sub Total</t>
  </si>
  <si>
    <t>Total</t>
  </si>
  <si>
    <t>Moderate 
(Class II)</t>
  </si>
  <si>
    <t>Government Bonds</t>
  </si>
  <si>
    <t>7.18% GOI 2037 (24-JUL-2037)</t>
  </si>
  <si>
    <t>IN0020230077</t>
  </si>
  <si>
    <t>Sovereign</t>
  </si>
  <si>
    <t>Relatively High (Class III)</t>
  </si>
  <si>
    <t>B-III</t>
  </si>
  <si>
    <t>7.32% GOI 2073 (13-NOV-2030)</t>
  </si>
  <si>
    <t>IN0020230135</t>
  </si>
  <si>
    <t>7.17% GOI 2030 (17-APR-2030)</t>
  </si>
  <si>
    <t>IN0020230036</t>
  </si>
  <si>
    <t>Benchmark: CRISIL Dynamic Bond A-III Index</t>
  </si>
  <si>
    <t>7.18% GOI 2037 (14-AUG-2033)</t>
  </si>
  <si>
    <t>IN0020230085</t>
  </si>
  <si>
    <t>7.10% GOI 2034 (08-APR-2034)</t>
  </si>
  <si>
    <t>IN0020240019</t>
  </si>
  <si>
    <t>7.30% GOI 2053 (19-JUN-2053)</t>
  </si>
  <si>
    <t>IN0020230051</t>
  </si>
  <si>
    <t>7.38% GOI 20-JUN-27</t>
  </si>
  <si>
    <t>IN0020220037</t>
  </si>
  <si>
    <t>7.26% GOI 22-AUG-32</t>
  </si>
  <si>
    <t>IN0020220060</t>
  </si>
  <si>
    <t>6.68% INDIA GOVERNMENT 17-SEP-31</t>
  </si>
  <si>
    <t>IN0020170042</t>
  </si>
  <si>
    <t>7.25% GOI 2063 (12-JUN-2063)</t>
  </si>
  <si>
    <t>IN0020230044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</si>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</sst>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107575</xdr:colOff>
      <xdr:row>4</xdr:row>
      <xdr:rowOff>64717</xdr:rowOff>
    </xdr:from>
    <xdr:ext cx="1930775" cy="1230684"/>
    <xdr:pic>
      <xdr:nvPicPr>
        <xdr:cNvPr id="2" name="Picture 1">
          <a:extLst>
            <a:ext uri="{FF2B5EF4-FFF2-40B4-BE49-F238E27FC236}">
              <a16:creationId xmlns:a16="http://schemas.microsoft.com/office/drawing/2014/main" id="{8D70748A-D6FC-463E-8BE4-B8A29F6E1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800" y="1055317"/>
          <a:ext cx="1930775" cy="1230684"/>
        </a:xfrm>
        <a:prstGeom prst="rect">
          <a:avLst/>
        </a:prstGeom>
      </xdr:spPr>
    </xdr:pic>
    <xdr:clientData/>
  </xdr:oneCellAnchor>
  <xdr:oneCellAnchor>
    <xdr:from>
      <xdr:col>11</xdr:col>
      <xdr:colOff>107575</xdr:colOff>
      <xdr:row>4</xdr:row>
      <xdr:rowOff>64717</xdr:rowOff>
    </xdr:from>
    <xdr:ext cx="1930775" cy="1230684"/>
    <xdr:pic>
      <xdr:nvPicPr>
        <xdr:cNvPr id="3" name="Picture 2">
          <a:extLst>
            <a:ext uri="{FF2B5EF4-FFF2-40B4-BE49-F238E27FC236}">
              <a16:creationId xmlns:a16="http://schemas.microsoft.com/office/drawing/2014/main" id="{7FE3BB37-3E8E-47EE-8EF3-BB6B26681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2675" y="1055317"/>
          <a:ext cx="1930775" cy="1230684"/>
        </a:xfrm>
        <a:prstGeom prst="rect">
          <a:avLst/>
        </a:prstGeom>
      </xdr:spPr>
    </xdr:pic>
    <xdr:clientData/>
  </xdr:oneCellAnchor>
  <xdr:twoCellAnchor editAs="oneCell">
    <xdr:from>
      <xdr:col>10</xdr:col>
      <xdr:colOff>38100</xdr:colOff>
      <xdr:row>4</xdr:row>
      <xdr:rowOff>28575</xdr:rowOff>
    </xdr:from>
    <xdr:to>
      <xdr:col>10</xdr:col>
      <xdr:colOff>2143125</xdr:colOff>
      <xdr:row>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9A1B28-EA20-42B8-8968-391FBF281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44350" y="1019175"/>
          <a:ext cx="2105025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2364-379D-42AE-AF2F-FD97C9134E56}">
  <dimension ref="B1:Q39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4257812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9" style="3" customWidth="1"/>
    <col min="10" max="10" width="31.5703125" style="3" customWidth="1"/>
    <col min="11" max="11" width="33.42578125" style="3" customWidth="1"/>
    <col min="12" max="12" width="31.42578125" style="3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7"/>
      <c r="L6" s="27"/>
      <c r="N6" s="28" t="s">
        <v>19</v>
      </c>
      <c r="O6" s="29"/>
      <c r="P6" s="29"/>
      <c r="Q6" s="29"/>
    </row>
    <row r="7" spans="2:17" x14ac:dyDescent="0.2">
      <c r="B7" s="25" t="s">
        <v>20</v>
      </c>
      <c r="C7" s="25" t="s">
        <v>21</v>
      </c>
      <c r="D7" s="25" t="s">
        <v>22</v>
      </c>
      <c r="E7" s="30">
        <v>1000</v>
      </c>
      <c r="F7" s="26">
        <v>997.79</v>
      </c>
      <c r="G7" s="26">
        <v>9.1300000000000008</v>
      </c>
      <c r="H7" s="26">
        <v>7.78</v>
      </c>
      <c r="J7" s="27"/>
      <c r="K7" s="27"/>
      <c r="L7" s="27"/>
      <c r="N7" s="31" t="s">
        <v>23</v>
      </c>
      <c r="O7" s="32"/>
      <c r="P7" s="32"/>
      <c r="Q7" s="32"/>
    </row>
    <row r="8" spans="2:17" x14ac:dyDescent="0.2">
      <c r="B8" s="33" t="s">
        <v>24</v>
      </c>
      <c r="C8" s="33"/>
      <c r="D8" s="33"/>
      <c r="E8" s="33"/>
      <c r="F8" s="34">
        <f>SUM(F6:F7)</f>
        <v>997.79</v>
      </c>
      <c r="G8" s="34">
        <f>SUM(G6:G7)</f>
        <v>9.1300000000000008</v>
      </c>
      <c r="H8" s="35"/>
      <c r="J8" s="27"/>
      <c r="K8" s="27"/>
      <c r="L8" s="27"/>
      <c r="N8" s="36"/>
      <c r="O8" s="37"/>
      <c r="P8" s="37"/>
      <c r="Q8" s="37"/>
    </row>
    <row r="9" spans="2:17" x14ac:dyDescent="0.2">
      <c r="B9" s="38" t="s">
        <v>25</v>
      </c>
      <c r="C9" s="38"/>
      <c r="D9" s="38"/>
      <c r="E9" s="38"/>
      <c r="F9" s="39">
        <f>F8</f>
        <v>997.79</v>
      </c>
      <c r="G9" s="39">
        <f>G8</f>
        <v>9.1300000000000008</v>
      </c>
      <c r="H9" s="39"/>
      <c r="J9" s="27"/>
      <c r="K9" s="27"/>
      <c r="L9" s="27"/>
      <c r="N9" s="31" t="s">
        <v>26</v>
      </c>
      <c r="O9" s="32"/>
      <c r="P9" s="32"/>
      <c r="Q9" s="32"/>
    </row>
    <row r="10" spans="2:17" x14ac:dyDescent="0.2">
      <c r="B10" s="24" t="s">
        <v>27</v>
      </c>
      <c r="C10" s="25"/>
      <c r="D10" s="25"/>
      <c r="E10" s="25"/>
      <c r="F10" s="26"/>
      <c r="G10" s="26"/>
      <c r="H10" s="26"/>
      <c r="J10" s="27"/>
      <c r="K10" s="27"/>
      <c r="L10" s="27"/>
      <c r="N10" s="36"/>
      <c r="O10" s="37"/>
      <c r="P10" s="37"/>
      <c r="Q10" s="37"/>
    </row>
    <row r="11" spans="2:17" x14ac:dyDescent="0.2">
      <c r="B11" s="25" t="s">
        <v>28</v>
      </c>
      <c r="C11" s="25" t="s">
        <v>29</v>
      </c>
      <c r="D11" s="25" t="s">
        <v>30</v>
      </c>
      <c r="E11" s="30">
        <v>2100000</v>
      </c>
      <c r="F11" s="26">
        <v>2089.87</v>
      </c>
      <c r="G11" s="26">
        <v>19.11</v>
      </c>
      <c r="H11" s="26">
        <v>7.37</v>
      </c>
      <c r="J11" s="27"/>
      <c r="K11" s="27"/>
      <c r="L11" s="27"/>
      <c r="N11" s="31" t="s">
        <v>31</v>
      </c>
      <c r="O11" s="32"/>
      <c r="P11" s="40" t="s">
        <v>32</v>
      </c>
      <c r="Q11" s="32"/>
    </row>
    <row r="12" spans="2:17" x14ac:dyDescent="0.2">
      <c r="B12" s="25" t="s">
        <v>33</v>
      </c>
      <c r="C12" s="25" t="s">
        <v>34</v>
      </c>
      <c r="D12" s="25" t="s">
        <v>30</v>
      </c>
      <c r="E12" s="30">
        <v>1500000</v>
      </c>
      <c r="F12" s="26">
        <v>1509.24</v>
      </c>
      <c r="G12" s="26">
        <v>13.8</v>
      </c>
      <c r="H12" s="26">
        <v>7.33</v>
      </c>
      <c r="J12" s="41"/>
      <c r="K12" s="41"/>
      <c r="L12" s="41"/>
      <c r="N12" s="36"/>
      <c r="O12" s="37"/>
      <c r="P12" s="42"/>
      <c r="Q12" s="37"/>
    </row>
    <row r="13" spans="2:17" x14ac:dyDescent="0.2">
      <c r="B13" s="25" t="s">
        <v>35</v>
      </c>
      <c r="C13" s="25" t="s">
        <v>36</v>
      </c>
      <c r="D13" s="25" t="s">
        <v>30</v>
      </c>
      <c r="E13" s="30">
        <v>971500</v>
      </c>
      <c r="F13" s="26">
        <v>969.47</v>
      </c>
      <c r="G13" s="26">
        <v>8.8699999999999992</v>
      </c>
      <c r="H13" s="26">
        <v>7.34</v>
      </c>
      <c r="K13" s="43" t="s">
        <v>37</v>
      </c>
    </row>
    <row r="14" spans="2:17" x14ac:dyDescent="0.2">
      <c r="B14" s="25" t="s">
        <v>38</v>
      </c>
      <c r="C14" s="25" t="s">
        <v>39</v>
      </c>
      <c r="D14" s="25" t="s">
        <v>30</v>
      </c>
      <c r="E14" s="30">
        <v>900000</v>
      </c>
      <c r="F14" s="26">
        <v>898.95</v>
      </c>
      <c r="G14" s="26">
        <v>8.2200000000000006</v>
      </c>
      <c r="H14" s="26">
        <v>7.32</v>
      </c>
    </row>
    <row r="15" spans="2:17" x14ac:dyDescent="0.2">
      <c r="B15" s="25" t="s">
        <v>40</v>
      </c>
      <c r="C15" s="25" t="s">
        <v>41</v>
      </c>
      <c r="D15" s="25" t="s">
        <v>30</v>
      </c>
      <c r="E15" s="30">
        <v>497300</v>
      </c>
      <c r="F15" s="26">
        <v>495.23</v>
      </c>
      <c r="G15" s="26">
        <v>4.53</v>
      </c>
      <c r="H15" s="26">
        <v>7.29</v>
      </c>
    </row>
    <row r="16" spans="2:17" x14ac:dyDescent="0.2">
      <c r="B16" s="25" t="s">
        <v>42</v>
      </c>
      <c r="C16" s="25" t="s">
        <v>43</v>
      </c>
      <c r="D16" s="25" t="s">
        <v>30</v>
      </c>
      <c r="E16" s="30">
        <v>280000</v>
      </c>
      <c r="F16" s="26">
        <v>280.14</v>
      </c>
      <c r="G16" s="26">
        <v>2.56</v>
      </c>
      <c r="H16" s="26">
        <v>7.43</v>
      </c>
    </row>
    <row r="17" spans="2:8" x14ac:dyDescent="0.2">
      <c r="B17" s="25" t="s">
        <v>44</v>
      </c>
      <c r="C17" s="25" t="s">
        <v>45</v>
      </c>
      <c r="D17" s="25" t="s">
        <v>30</v>
      </c>
      <c r="E17" s="30">
        <v>249900</v>
      </c>
      <c r="F17" s="26">
        <v>251.19</v>
      </c>
      <c r="G17" s="26">
        <v>2.2999999999999998</v>
      </c>
      <c r="H17" s="26">
        <v>7.32</v>
      </c>
    </row>
    <row r="18" spans="2:8" x14ac:dyDescent="0.2">
      <c r="B18" s="25" t="s">
        <v>46</v>
      </c>
      <c r="C18" s="25" t="s">
        <v>47</v>
      </c>
      <c r="D18" s="25" t="s">
        <v>30</v>
      </c>
      <c r="E18" s="30">
        <v>90000</v>
      </c>
      <c r="F18" s="26">
        <v>90.26</v>
      </c>
      <c r="G18" s="26">
        <v>0.83</v>
      </c>
      <c r="H18" s="26">
        <v>7.34</v>
      </c>
    </row>
    <row r="19" spans="2:8" x14ac:dyDescent="0.2">
      <c r="B19" s="25" t="s">
        <v>48</v>
      </c>
      <c r="C19" s="25" t="s">
        <v>49</v>
      </c>
      <c r="D19" s="25" t="s">
        <v>30</v>
      </c>
      <c r="E19" s="30">
        <v>23200</v>
      </c>
      <c r="F19" s="26">
        <v>22.47</v>
      </c>
      <c r="G19" s="26">
        <v>0.21</v>
      </c>
      <c r="H19" s="26">
        <v>7.37</v>
      </c>
    </row>
    <row r="20" spans="2:8" x14ac:dyDescent="0.2">
      <c r="B20" s="44" t="s">
        <v>50</v>
      </c>
      <c r="C20" s="44" t="s">
        <v>51</v>
      </c>
      <c r="D20" s="44" t="s">
        <v>30</v>
      </c>
      <c r="E20" s="45">
        <v>20300</v>
      </c>
      <c r="F20" s="46">
        <v>20.13</v>
      </c>
      <c r="G20" s="46">
        <v>0.18</v>
      </c>
      <c r="H20" s="46">
        <v>7.45</v>
      </c>
    </row>
    <row r="21" spans="2:8" x14ac:dyDescent="0.2">
      <c r="B21" s="47" t="s">
        <v>25</v>
      </c>
      <c r="C21" s="47"/>
      <c r="D21" s="47"/>
      <c r="E21" s="47"/>
      <c r="F21" s="48">
        <f>SUM(F11:F20)</f>
        <v>6626.9500000000007</v>
      </c>
      <c r="G21" s="48">
        <f>SUM(G11:G20)</f>
        <v>60.609999999999992</v>
      </c>
      <c r="H21" s="48"/>
    </row>
    <row r="22" spans="2:8" x14ac:dyDescent="0.2">
      <c r="B22" s="24" t="s">
        <v>52</v>
      </c>
      <c r="C22" s="25"/>
      <c r="D22" s="25"/>
      <c r="E22" s="25"/>
      <c r="F22" s="26"/>
      <c r="G22" s="26"/>
      <c r="H22" s="26"/>
    </row>
    <row r="23" spans="2:8" x14ac:dyDescent="0.2">
      <c r="B23" s="44" t="s">
        <v>53</v>
      </c>
      <c r="C23" s="44" t="s">
        <v>54</v>
      </c>
      <c r="D23" s="44" t="s">
        <v>52</v>
      </c>
      <c r="E23" s="45">
        <v>291.185</v>
      </c>
      <c r="F23" s="46">
        <v>29.74</v>
      </c>
      <c r="G23" s="46">
        <v>0.27</v>
      </c>
      <c r="H23" s="46">
        <v>6.94</v>
      </c>
    </row>
    <row r="24" spans="2:8" x14ac:dyDescent="0.2">
      <c r="B24" s="47" t="s">
        <v>25</v>
      </c>
      <c r="C24" s="47"/>
      <c r="D24" s="47"/>
      <c r="E24" s="47"/>
      <c r="F24" s="48">
        <f>SUM(F23:F23)</f>
        <v>29.74</v>
      </c>
      <c r="G24" s="48">
        <f>SUM(G23:G23)</f>
        <v>0.27</v>
      </c>
      <c r="H24" s="48"/>
    </row>
    <row r="25" spans="2:8" x14ac:dyDescent="0.2">
      <c r="B25" s="24" t="s">
        <v>55</v>
      </c>
      <c r="C25" s="25"/>
      <c r="D25" s="25"/>
      <c r="E25" s="25"/>
      <c r="F25" s="26"/>
      <c r="G25" s="26"/>
      <c r="H25" s="26"/>
    </row>
    <row r="26" spans="2:8" x14ac:dyDescent="0.2">
      <c r="B26" s="25" t="s">
        <v>55</v>
      </c>
      <c r="C26" s="25"/>
      <c r="D26" s="25"/>
      <c r="E26" s="25"/>
      <c r="F26" s="26">
        <v>3014.65</v>
      </c>
      <c r="G26" s="26">
        <v>27.57</v>
      </c>
      <c r="H26" s="26"/>
    </row>
    <row r="27" spans="2:8" x14ac:dyDescent="0.2">
      <c r="B27" s="33" t="s">
        <v>24</v>
      </c>
      <c r="C27" s="33"/>
      <c r="D27" s="33"/>
      <c r="E27" s="33"/>
      <c r="F27" s="34">
        <f>SUM(F25:F26)</f>
        <v>3014.65</v>
      </c>
      <c r="G27" s="34">
        <f>SUM(G25:G26)</f>
        <v>27.57</v>
      </c>
      <c r="H27" s="35"/>
    </row>
    <row r="28" spans="2:8" x14ac:dyDescent="0.2">
      <c r="B28" s="49" t="s">
        <v>25</v>
      </c>
      <c r="C28" s="49"/>
      <c r="D28" s="49"/>
      <c r="E28" s="49"/>
      <c r="F28" s="50">
        <f>F27</f>
        <v>3014.65</v>
      </c>
      <c r="G28" s="50">
        <f>G27</f>
        <v>27.57</v>
      </c>
      <c r="H28" s="50"/>
    </row>
    <row r="29" spans="2:8" x14ac:dyDescent="0.2">
      <c r="B29" s="51" t="s">
        <v>56</v>
      </c>
      <c r="C29" s="51"/>
      <c r="D29" s="51"/>
      <c r="E29" s="51"/>
      <c r="F29" s="52">
        <f>F30-(+F9+F21+F24+F28)</f>
        <v>264.40999999999985</v>
      </c>
      <c r="G29" s="52">
        <f>G30-(+G9+G21+G24+G28)</f>
        <v>2.4200000000000159</v>
      </c>
      <c r="H29" s="52"/>
    </row>
    <row r="30" spans="2:8" x14ac:dyDescent="0.2">
      <c r="B30" s="51" t="s">
        <v>57</v>
      </c>
      <c r="C30" s="51"/>
      <c r="D30" s="51"/>
      <c r="E30" s="51"/>
      <c r="F30" s="52">
        <v>10933.54</v>
      </c>
      <c r="G30" s="52">
        <v>100</v>
      </c>
      <c r="H30" s="52"/>
    </row>
    <row r="32" spans="2:8" x14ac:dyDescent="0.2">
      <c r="B32" s="53" t="s">
        <v>58</v>
      </c>
    </row>
    <row r="33" spans="2:3" ht="12.75" thickBot="1" x14ac:dyDescent="0.25"/>
    <row r="34" spans="2:3" ht="13.5" thickTop="1" thickBot="1" x14ac:dyDescent="0.25">
      <c r="B34" s="54" t="s">
        <v>59</v>
      </c>
      <c r="C34" s="55">
        <v>4.6420000000000003</v>
      </c>
    </row>
    <row r="35" spans="2:3" ht="13.5" thickTop="1" thickBot="1" x14ac:dyDescent="0.25"/>
    <row r="36" spans="2:3" ht="13.5" thickTop="1" thickBot="1" x14ac:dyDescent="0.25">
      <c r="B36" s="54" t="s">
        <v>60</v>
      </c>
      <c r="C36" s="56">
        <v>7.1499999999999994E-2</v>
      </c>
    </row>
    <row r="37" spans="2:3" ht="13.5" thickTop="1" thickBot="1" x14ac:dyDescent="0.25"/>
    <row r="38" spans="2:3" ht="13.5" thickTop="1" thickBot="1" x14ac:dyDescent="0.25">
      <c r="B38" s="54" t="s">
        <v>61</v>
      </c>
      <c r="C38" s="55">
        <v>4.8470000000000004</v>
      </c>
    </row>
    <row r="39" spans="2:3" ht="12.75" thickTop="1" x14ac:dyDescent="0.2"/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12:22:32</KDate>
  <Classification>Public</Classification>
  <Subclassification/>
  <HostName>MUMCMP00935</HostName>
  <Domain_User>CANARAROBECOMF/628</Domain_User>
  <IPAdd>192.9.198.194</IPAdd>
  <FilePath>Book14</FilePath>
  <KID>C025A5607E97638506813524290664</KID>
  <UniqueName/>
  <Suggested/>
  <Justification/>
</Klassify>
</file>

<file path=customXml/itemProps1.xml><?xml version="1.0" encoding="utf-8"?>
<ds:datastoreItem xmlns:ds="http://schemas.openxmlformats.org/officeDocument/2006/customXml" ds:itemID="{A6119AA8-0354-4F1E-971F-8C187B8761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2024-05-07T06:52:29Z</dcterms:created>
  <dcterms:modified xsi:type="dcterms:W3CDTF">2024-05-07T06:52:33Z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C025A5607E97638506813524290664</vt:lpwstr>
  </property>
</Properties>
</file>