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00756626-8BFE-4320-BC04-26A9064D3819}" xr6:coauthVersionLast="47" xr6:coauthVersionMax="47" xr10:uidLastSave="{00000000-0000-0000-0000-000000000000}"/>
  <bookViews>
    <workbookView xWindow="-120" yWindow="-120" windowWidth="20730" windowHeight="11160" xr2:uid="{91E1B2EE-E301-4860-932D-DFCC19534D9F}"/>
  </bookViews>
  <sheets>
    <sheet name="DB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0" i="1"/>
  <c r="G21" i="1" s="1"/>
  <c r="F20" i="1"/>
  <c r="G17" i="1"/>
  <c r="F17" i="1"/>
  <c r="G14" i="1"/>
  <c r="G22" i="1" s="1"/>
  <c r="F14" i="1"/>
  <c r="F22" i="1" s="1"/>
</calcChain>
</file>

<file path=xl/sharedStrings.xml><?xml version="1.0" encoding="utf-8"?>
<sst xmlns="http://schemas.openxmlformats.org/spreadsheetml/2006/main" count="63" uniqueCount="52">
  <si>
    <t>CANARA ROBECO DYNAMIC BOND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</si>
  <si>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</si>
  <si>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</si>
  <si>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</si>
  <si>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</si>
  <si>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</si>
  <si>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</si>
  <si>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</si>
  <si>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</si>
  <si>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</si>
  <si>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</si>
  <si>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</si>
  <si>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</si>
  <si>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</si>
  <si>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</si>
  <si>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</si>
  <si>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</si>
  <si>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</si>
  <si>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7.30% GOI 2053 (19-JUN-2053)</t>
  </si>
  <si>
    <t>IN0020230051</t>
  </si>
  <si>
    <t>Sovereign</t>
  </si>
  <si>
    <t>Interest Rate Risk ↓</t>
  </si>
  <si>
    <t>7.18% GOI 2037 (24-JUL-2037)</t>
  </si>
  <si>
    <t>IN0020230077</t>
  </si>
  <si>
    <t>Relatively Low (Class I)</t>
  </si>
  <si>
    <t>7.34% GOI 2064 (22-APR-2064)</t>
  </si>
  <si>
    <t>IN0020240035</t>
  </si>
  <si>
    <t>7.38% GOI 20-JUN-27</t>
  </si>
  <si>
    <t>IN0020220037</t>
  </si>
  <si>
    <t>Moderate 
(Class II)</t>
  </si>
  <si>
    <t>7.26% GOI 22-AUG-32</t>
  </si>
  <si>
    <t>IN0020220060</t>
  </si>
  <si>
    <t>7.17% GOI 2030 (17-APR-2030)</t>
  </si>
  <si>
    <t>IN0020230036</t>
  </si>
  <si>
    <t>Relatively High (Class III)</t>
  </si>
  <si>
    <t>B-III</t>
  </si>
  <si>
    <t>6.68% INDIA GOVERNMENT 17-SEP-31</t>
  </si>
  <si>
    <t>IN0020170042</t>
  </si>
  <si>
    <t>7.10% GOI 2034 (08-APR-2034)</t>
  </si>
  <si>
    <t>IN0020240019</t>
  </si>
  <si>
    <t>Benchmark: CRISIL Dynamic Bond A-III Index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</si>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</sst>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43" fontId="3" fillId="3" borderId="0" xfId="1" applyFont="1" applyFill="1"/>
    <xf numFmtId="43" fontId="3" fillId="3" borderId="0" xfId="1" applyFont="1" applyFill="1" applyAlignment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107575</xdr:colOff>
      <xdr:row>4</xdr:row>
      <xdr:rowOff>64716</xdr:rowOff>
    </xdr:from>
    <xdr:ext cx="1930775" cy="1306883"/>
    <xdr:pic>
      <xdr:nvPicPr>
        <xdr:cNvPr id="2" name="Picture 1">
          <a:extLst>
            <a:ext uri="{FF2B5EF4-FFF2-40B4-BE49-F238E27FC236}">
              <a16:creationId xmlns:a16="http://schemas.microsoft.com/office/drawing/2014/main" id="{910A2E38-D11F-4C92-9190-7946D7176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8350" y="1055316"/>
          <a:ext cx="1930775" cy="1306883"/>
        </a:xfrm>
        <a:prstGeom prst="rect">
          <a:avLst/>
        </a:prstGeom>
      </xdr:spPr>
    </xdr:pic>
    <xdr:clientData/>
  </xdr:oneCellAnchor>
  <xdr:oneCellAnchor>
    <xdr:from>
      <xdr:col>11</xdr:col>
      <xdr:colOff>79000</xdr:colOff>
      <xdr:row>4</xdr:row>
      <xdr:rowOff>150442</xdr:rowOff>
    </xdr:from>
    <xdr:ext cx="1930775" cy="1230684"/>
    <xdr:pic>
      <xdr:nvPicPr>
        <xdr:cNvPr id="3" name="Picture 2">
          <a:extLst>
            <a:ext uri="{FF2B5EF4-FFF2-40B4-BE49-F238E27FC236}">
              <a16:creationId xmlns:a16="http://schemas.microsoft.com/office/drawing/2014/main" id="{C7C7EEB9-F9F4-40A5-AAE0-D763F09E3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6525" y="1141042"/>
          <a:ext cx="1930775" cy="1230684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4</xdr:row>
      <xdr:rowOff>66675</xdr:rowOff>
    </xdr:from>
    <xdr:to>
      <xdr:col>10</xdr:col>
      <xdr:colOff>2181225</xdr:colOff>
      <xdr:row>10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F7BA2F-C944-4509-8043-A18A56AB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5" y="1057275"/>
          <a:ext cx="209550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ABF14-9F82-49F4-93AA-C8DD5507D9A7}">
  <dimension ref="B1:Q3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3" t="s">
        <v>19</v>
      </c>
      <c r="D6" s="23" t="s">
        <v>20</v>
      </c>
      <c r="E6" s="24">
        <v>2650000</v>
      </c>
      <c r="F6" s="25">
        <v>2747.75</v>
      </c>
      <c r="G6" s="25">
        <v>24.64</v>
      </c>
      <c r="H6" s="25">
        <v>7.12</v>
      </c>
      <c r="J6" s="26"/>
      <c r="K6" s="26"/>
      <c r="L6" s="26"/>
      <c r="N6" s="27" t="s">
        <v>21</v>
      </c>
      <c r="O6" s="28"/>
      <c r="P6" s="28"/>
      <c r="Q6" s="28"/>
    </row>
    <row r="7" spans="2:17" x14ac:dyDescent="0.2">
      <c r="B7" s="23" t="s">
        <v>22</v>
      </c>
      <c r="C7" s="23" t="s">
        <v>23</v>
      </c>
      <c r="D7" s="23" t="s">
        <v>20</v>
      </c>
      <c r="E7" s="24">
        <v>2321400</v>
      </c>
      <c r="F7" s="25">
        <v>2374.15</v>
      </c>
      <c r="G7" s="25">
        <v>21.29</v>
      </c>
      <c r="H7" s="25">
        <v>7.03</v>
      </c>
      <c r="J7" s="26"/>
      <c r="K7" s="26"/>
      <c r="L7" s="26"/>
      <c r="N7" s="29" t="s">
        <v>24</v>
      </c>
      <c r="O7" s="30"/>
      <c r="P7" s="30"/>
      <c r="Q7" s="30"/>
    </row>
    <row r="8" spans="2:17" x14ac:dyDescent="0.2">
      <c r="B8" s="23" t="s">
        <v>25</v>
      </c>
      <c r="C8" s="23" t="s">
        <v>26</v>
      </c>
      <c r="D8" s="23" t="s">
        <v>20</v>
      </c>
      <c r="E8" s="24">
        <v>1900000</v>
      </c>
      <c r="F8" s="25">
        <v>1977.55</v>
      </c>
      <c r="G8" s="25">
        <v>17.73</v>
      </c>
      <c r="H8" s="25">
        <v>7.16</v>
      </c>
      <c r="J8" s="26"/>
      <c r="K8" s="26"/>
      <c r="L8" s="26"/>
      <c r="N8" s="31"/>
      <c r="O8" s="32"/>
      <c r="P8" s="32"/>
      <c r="Q8" s="32"/>
    </row>
    <row r="9" spans="2:17" x14ac:dyDescent="0.2">
      <c r="B9" s="23" t="s">
        <v>27</v>
      </c>
      <c r="C9" s="23" t="s">
        <v>28</v>
      </c>
      <c r="D9" s="23" t="s">
        <v>20</v>
      </c>
      <c r="E9" s="24">
        <v>249900</v>
      </c>
      <c r="F9" s="25">
        <v>253.82</v>
      </c>
      <c r="G9" s="25">
        <v>2.2799999999999998</v>
      </c>
      <c r="H9" s="25">
        <v>6.86</v>
      </c>
      <c r="J9" s="26"/>
      <c r="K9" s="26"/>
      <c r="L9" s="26"/>
      <c r="N9" s="29" t="s">
        <v>29</v>
      </c>
      <c r="O9" s="30"/>
      <c r="P9" s="30"/>
      <c r="Q9" s="30"/>
    </row>
    <row r="10" spans="2:17" x14ac:dyDescent="0.2">
      <c r="B10" s="23" t="s">
        <v>30</v>
      </c>
      <c r="C10" s="23" t="s">
        <v>31</v>
      </c>
      <c r="D10" s="23" t="s">
        <v>20</v>
      </c>
      <c r="E10" s="24">
        <v>90000</v>
      </c>
      <c r="F10" s="25">
        <v>92.06</v>
      </c>
      <c r="G10" s="25">
        <v>0.83</v>
      </c>
      <c r="H10" s="25">
        <v>7</v>
      </c>
      <c r="J10" s="26"/>
      <c r="K10" s="26"/>
      <c r="L10" s="26"/>
      <c r="N10" s="31"/>
      <c r="O10" s="32"/>
      <c r="P10" s="32"/>
      <c r="Q10" s="32"/>
    </row>
    <row r="11" spans="2:17" x14ac:dyDescent="0.2">
      <c r="B11" s="23" t="s">
        <v>32</v>
      </c>
      <c r="C11" s="23" t="s">
        <v>33</v>
      </c>
      <c r="D11" s="23" t="s">
        <v>20</v>
      </c>
      <c r="E11" s="24">
        <v>71500</v>
      </c>
      <c r="F11" s="25">
        <v>72.62</v>
      </c>
      <c r="G11" s="25">
        <v>0.65</v>
      </c>
      <c r="H11" s="25">
        <v>6.95</v>
      </c>
      <c r="J11" s="26"/>
      <c r="K11" s="26"/>
      <c r="L11" s="26"/>
      <c r="N11" s="29" t="s">
        <v>34</v>
      </c>
      <c r="O11" s="30"/>
      <c r="P11" s="33" t="s">
        <v>35</v>
      </c>
      <c r="Q11" s="30"/>
    </row>
    <row r="12" spans="2:17" x14ac:dyDescent="0.2">
      <c r="B12" s="23" t="s">
        <v>36</v>
      </c>
      <c r="C12" s="23" t="s">
        <v>37</v>
      </c>
      <c r="D12" s="23" t="s">
        <v>20</v>
      </c>
      <c r="E12" s="24">
        <v>23200</v>
      </c>
      <c r="F12" s="25">
        <v>22.97</v>
      </c>
      <c r="G12" s="25">
        <v>0.21</v>
      </c>
      <c r="H12" s="25">
        <v>6.98</v>
      </c>
      <c r="J12" s="34"/>
      <c r="K12" s="34"/>
      <c r="L12" s="34"/>
      <c r="N12" s="31"/>
      <c r="O12" s="32"/>
      <c r="P12" s="35"/>
      <c r="Q12" s="32"/>
    </row>
    <row r="13" spans="2:17" x14ac:dyDescent="0.2">
      <c r="B13" s="36" t="s">
        <v>38</v>
      </c>
      <c r="C13" s="36" t="s">
        <v>39</v>
      </c>
      <c r="D13" s="36" t="s">
        <v>20</v>
      </c>
      <c r="E13" s="37">
        <v>5300</v>
      </c>
      <c r="F13" s="38">
        <v>5.39</v>
      </c>
      <c r="G13" s="38">
        <v>0.05</v>
      </c>
      <c r="H13" s="38">
        <v>6.98</v>
      </c>
      <c r="J13" s="39"/>
      <c r="K13" s="40" t="s">
        <v>40</v>
      </c>
      <c r="L13" s="39"/>
    </row>
    <row r="14" spans="2:17" x14ac:dyDescent="0.2">
      <c r="B14" s="41" t="s">
        <v>41</v>
      </c>
      <c r="C14" s="41"/>
      <c r="D14" s="41"/>
      <c r="E14" s="41"/>
      <c r="F14" s="42">
        <f>SUM(F6:F13)</f>
        <v>7546.31</v>
      </c>
      <c r="G14" s="42">
        <f>SUM(G6:G13)</f>
        <v>67.679999999999993</v>
      </c>
      <c r="H14" s="42"/>
    </row>
    <row r="15" spans="2:17" x14ac:dyDescent="0.2">
      <c r="B15" s="43" t="s">
        <v>42</v>
      </c>
      <c r="C15" s="23"/>
      <c r="D15" s="23"/>
      <c r="E15" s="23"/>
      <c r="F15" s="25"/>
      <c r="G15" s="25"/>
      <c r="H15" s="25"/>
    </row>
    <row r="16" spans="2:17" x14ac:dyDescent="0.2">
      <c r="B16" s="36" t="s">
        <v>43</v>
      </c>
      <c r="C16" s="36" t="s">
        <v>44</v>
      </c>
      <c r="D16" s="36" t="s">
        <v>42</v>
      </c>
      <c r="E16" s="37">
        <v>291.185</v>
      </c>
      <c r="F16" s="38">
        <v>30.19</v>
      </c>
      <c r="G16" s="38">
        <v>0.27</v>
      </c>
      <c r="H16" s="38">
        <v>6.77</v>
      </c>
    </row>
    <row r="17" spans="2:8" x14ac:dyDescent="0.2">
      <c r="B17" s="41" t="s">
        <v>41</v>
      </c>
      <c r="C17" s="41"/>
      <c r="D17" s="41"/>
      <c r="E17" s="41"/>
      <c r="F17" s="42">
        <f>SUM(F16:F16)</f>
        <v>30.19</v>
      </c>
      <c r="G17" s="42">
        <f>SUM(G16:G16)</f>
        <v>0.27</v>
      </c>
      <c r="H17" s="42"/>
    </row>
    <row r="18" spans="2:8" x14ac:dyDescent="0.2">
      <c r="B18" s="43" t="s">
        <v>45</v>
      </c>
      <c r="C18" s="23"/>
      <c r="D18" s="23"/>
      <c r="E18" s="23"/>
      <c r="F18" s="25"/>
      <c r="G18" s="25"/>
      <c r="H18" s="25"/>
    </row>
    <row r="19" spans="2:8" x14ac:dyDescent="0.2">
      <c r="B19" s="23" t="s">
        <v>45</v>
      </c>
      <c r="C19" s="23"/>
      <c r="D19" s="23"/>
      <c r="E19" s="23"/>
      <c r="F19" s="25">
        <v>3431.82</v>
      </c>
      <c r="G19" s="25">
        <v>30.769999999999996</v>
      </c>
      <c r="H19" s="25"/>
    </row>
    <row r="20" spans="2:8" x14ac:dyDescent="0.2">
      <c r="B20" s="44" t="s">
        <v>46</v>
      </c>
      <c r="C20" s="44"/>
      <c r="D20" s="44"/>
      <c r="E20" s="44"/>
      <c r="F20" s="45">
        <f>SUM(F18:F19)</f>
        <v>3431.82</v>
      </c>
      <c r="G20" s="45">
        <f>SUM(G18:G19)</f>
        <v>30.769999999999996</v>
      </c>
      <c r="H20" s="46"/>
    </row>
    <row r="21" spans="2:8" x14ac:dyDescent="0.2">
      <c r="B21" s="47" t="s">
        <v>41</v>
      </c>
      <c r="C21" s="47"/>
      <c r="D21" s="47"/>
      <c r="E21" s="47"/>
      <c r="F21" s="48">
        <f>F20</f>
        <v>3431.82</v>
      </c>
      <c r="G21" s="48">
        <f>G20</f>
        <v>30.769999999999996</v>
      </c>
      <c r="H21" s="48"/>
    </row>
    <row r="22" spans="2:8" x14ac:dyDescent="0.2">
      <c r="B22" s="49" t="s">
        <v>47</v>
      </c>
      <c r="C22" s="49"/>
      <c r="D22" s="49"/>
      <c r="E22" s="49"/>
      <c r="F22" s="50">
        <f>F23-(+F14+F17+F21)</f>
        <v>143.36000000000058</v>
      </c>
      <c r="G22" s="50">
        <f>G23-(+G14+G17+G21)</f>
        <v>1.2800000000000153</v>
      </c>
      <c r="H22" s="50"/>
    </row>
    <row r="23" spans="2:8" x14ac:dyDescent="0.2">
      <c r="B23" s="49" t="s">
        <v>48</v>
      </c>
      <c r="C23" s="49"/>
      <c r="D23" s="49"/>
      <c r="E23" s="49"/>
      <c r="F23" s="50">
        <v>11151.68</v>
      </c>
      <c r="G23" s="50">
        <v>100</v>
      </c>
      <c r="H23" s="50"/>
    </row>
    <row r="25" spans="2:8" x14ac:dyDescent="0.2">
      <c r="B25" s="51"/>
    </row>
    <row r="26" spans="2:8" ht="12.75" thickBot="1" x14ac:dyDescent="0.25"/>
    <row r="27" spans="2:8" ht="13.5" thickTop="1" thickBot="1" x14ac:dyDescent="0.25">
      <c r="B27" s="52" t="s">
        <v>49</v>
      </c>
      <c r="C27" s="53">
        <v>7.2381000000000002</v>
      </c>
    </row>
    <row r="28" spans="2:8" ht="13.5" thickTop="1" thickBot="1" x14ac:dyDescent="0.25"/>
    <row r="29" spans="2:8" ht="13.5" thickTop="1" thickBot="1" x14ac:dyDescent="0.25">
      <c r="B29" s="52" t="s">
        <v>50</v>
      </c>
      <c r="C29" s="54">
        <v>6.9500000000000006E-2</v>
      </c>
    </row>
    <row r="30" spans="2:8" ht="13.5" thickTop="1" thickBot="1" x14ac:dyDescent="0.25"/>
    <row r="31" spans="2:8" ht="13.5" thickTop="1" thickBot="1" x14ac:dyDescent="0.25">
      <c r="B31" s="52" t="s">
        <v>51</v>
      </c>
      <c r="C31" s="53">
        <v>7.5541</v>
      </c>
    </row>
    <row r="32" spans="2:8" ht="12.75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12:41:04</KDate>
  <Classification>MIS Internal</Classification>
  <Subclassification/>
  <HostName>MUMCMP00935</HostName>
  <Domain_User>CANARAROBECOMF/628</Domain_User>
  <IPAdd>192.9.198.194</IPAdd>
  <FilePath>Book15</FilePath>
  <KID>C025A5607E97638611368641257967</KID>
  <UniqueName/>
  <Suggested/>
  <Justification/>
</Klassify>
</file>

<file path=customXml/itemProps1.xml><?xml version="1.0" encoding="utf-8"?>
<ds:datastoreItem xmlns:ds="http://schemas.openxmlformats.org/officeDocument/2006/customXml" ds:itemID="{B00D7271-8671-4E53-B970-A80EDF7EBE3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2024-09-05T07:11:02Z</dcterms:created>
  <dcterms:modified xsi:type="dcterms:W3CDTF">2024-09-05T07:11:04Z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C025A5607E97638611368641257967</vt:lpwstr>
  </property>
</Properties>
</file>