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May 24\"/>
    </mc:Choice>
  </mc:AlternateContent>
  <xr:revisionPtr revIDLastSave="0" documentId="8_{992B0B01-DE9D-4AC5-8898-3DB467737348}" xr6:coauthVersionLast="47" xr6:coauthVersionMax="47" xr10:uidLastSave="{00000000-0000-0000-0000-000000000000}"/>
  <bookViews>
    <workbookView xWindow="-120" yWindow="-120" windowWidth="20730" windowHeight="11160" xr2:uid="{1A80ED22-7B07-429C-881F-D9793B7009F7}"/>
  </bookViews>
  <sheets>
    <sheet name="EQ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5" i="1" l="1"/>
  <c r="G84" i="1"/>
  <c r="G85" i="1" s="1"/>
  <c r="F84" i="1"/>
  <c r="F81" i="1"/>
  <c r="F86" i="1" s="1"/>
  <c r="G80" i="1"/>
  <c r="G81" i="1" s="1"/>
  <c r="F80" i="1"/>
  <c r="G86" i="1" l="1"/>
</calcChain>
</file>

<file path=xl/sharedStrings.xml><?xml version="1.0" encoding="utf-8"?>
<sst xmlns="http://schemas.openxmlformats.org/spreadsheetml/2006/main" count="317" uniqueCount="203">
  <si>
    <t>CANARA ROBECO EMERGING EQUITIES</t>
  </si>
  <si>
    <t>Monthly Portfolio Statement as on May 31,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</si>
  <si>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</si>
  <si>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</si>
  <si>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</si>
  <si>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</si>
  <si>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</si>
  <si>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</si>
  <si>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</si>
  <si>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May'24</t>
  </si>
  <si>
    <t>Benchmark Risk-o-meter Level- May'24</t>
  </si>
  <si>
    <t>Scheme Risk-o-meter Level- Apr'24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</si>
  <si>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</si>
  <si>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</si>
  <si>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</si>
  <si>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</si>
  <si>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</si>
  <si>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</si>
  <si>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Bharat Electronics Ltd</t>
  </si>
  <si>
    <t>INE263A01024</t>
  </si>
  <si>
    <t>Aerospace &amp; Defense</t>
  </si>
  <si>
    <t>Uno Minda Ltd</t>
  </si>
  <si>
    <t>INE405E01023</t>
  </si>
  <si>
    <t>Auto Components</t>
  </si>
  <si>
    <t>Mid Cap</t>
  </si>
  <si>
    <t>Trent Ltd</t>
  </si>
  <si>
    <t>INE849A01020</t>
  </si>
  <si>
    <t>Retailing</t>
  </si>
  <si>
    <t>Indian Hotels Co Ltd</t>
  </si>
  <si>
    <t>INE053A01029</t>
  </si>
  <si>
    <t>Leisure Services</t>
  </si>
  <si>
    <t>TVS Motor Co Ltd</t>
  </si>
  <si>
    <t>INE494B01023</t>
  </si>
  <si>
    <t>Automobiles</t>
  </si>
  <si>
    <t>Max Healthcare Institute Ltd</t>
  </si>
  <si>
    <t>INE027H01010</t>
  </si>
  <si>
    <t>Healthcare Services</t>
  </si>
  <si>
    <t>Benchmark: Nifty Large Midcap 250 TRI</t>
  </si>
  <si>
    <t>KPIT Technologies Ltd</t>
  </si>
  <si>
    <t>INE04I401011</t>
  </si>
  <si>
    <t>IT - Software</t>
  </si>
  <si>
    <t>Cholamandalam Investment and Finance Co Ltd</t>
  </si>
  <si>
    <t>INE121A01024</t>
  </si>
  <si>
    <t>Finance</t>
  </si>
  <si>
    <t>Bharti Airtel Ltd</t>
  </si>
  <si>
    <t>INE397D01024</t>
  </si>
  <si>
    <t>Telecom - Services</t>
  </si>
  <si>
    <t>Maruti Suzuki India Ltd</t>
  </si>
  <si>
    <t>INE585B01010</t>
  </si>
  <si>
    <t>Dixon Technologies (India) Ltd</t>
  </si>
  <si>
    <t>INE935N01020</t>
  </si>
  <si>
    <t>Consumer Durables</t>
  </si>
  <si>
    <t>Federal Bank Ltd</t>
  </si>
  <si>
    <t>INE171A01029</t>
  </si>
  <si>
    <t>Abbott India Ltd</t>
  </si>
  <si>
    <t>INE358A01014</t>
  </si>
  <si>
    <t>Pharmaceuticals &amp; Biotechnology</t>
  </si>
  <si>
    <t>Sun Pharmaceutical Industries Ltd</t>
  </si>
  <si>
    <t>INE044A01036</t>
  </si>
  <si>
    <t>Axis Bank Ltd</t>
  </si>
  <si>
    <t>INE238A01034</t>
  </si>
  <si>
    <t>Titan Co Ltd</t>
  </si>
  <si>
    <t>INE280A01028</t>
  </si>
  <si>
    <t>ABB India Ltd</t>
  </si>
  <si>
    <t>INE117A01022</t>
  </si>
  <si>
    <t>Electrical Equipment</t>
  </si>
  <si>
    <t>Tata Motors Ltd</t>
  </si>
  <si>
    <t>INE155A01022</t>
  </si>
  <si>
    <t>Interglobe Aviation Ltd</t>
  </si>
  <si>
    <t>INE646L01027</t>
  </si>
  <si>
    <t>Transport Services</t>
  </si>
  <si>
    <t>EIH Ltd</t>
  </si>
  <si>
    <t>INE230A01023</t>
  </si>
  <si>
    <t>Small Cap</t>
  </si>
  <si>
    <t>Tata Consumer Products Ltd</t>
  </si>
  <si>
    <t>INE192A01025</t>
  </si>
  <si>
    <t>Agricultural Food &amp; Other Products</t>
  </si>
  <si>
    <t>Tata Consultancy Services Ltd</t>
  </si>
  <si>
    <t>INE467B01029</t>
  </si>
  <si>
    <t>Praj Industries Ltd</t>
  </si>
  <si>
    <t>INE074A01025</t>
  </si>
  <si>
    <t>Industrial Manufacturing</t>
  </si>
  <si>
    <t>Creditaccess Grameen Ltd</t>
  </si>
  <si>
    <t>INE741K01010</t>
  </si>
  <si>
    <t>Oberoi Realty Ltd</t>
  </si>
  <si>
    <t>INE093I01010</t>
  </si>
  <si>
    <t>Realty</t>
  </si>
  <si>
    <t>LIC Housing Finance Ltd</t>
  </si>
  <si>
    <t>INE115A01026</t>
  </si>
  <si>
    <t>Torrent Power Ltd</t>
  </si>
  <si>
    <t>INE813H01021</t>
  </si>
  <si>
    <t>Power</t>
  </si>
  <si>
    <t>Apollo Hospitals Enterprise Ltd</t>
  </si>
  <si>
    <t>INE437A01024</t>
  </si>
  <si>
    <t>Indian Railway Catering And Tourism Corp Ltd</t>
  </si>
  <si>
    <t>INE335Y01020</t>
  </si>
  <si>
    <t>Sona Blw Precision Forgings Ltd</t>
  </si>
  <si>
    <t>INE073K01018</t>
  </si>
  <si>
    <t>Mahindra &amp; Mahindra Ltd</t>
  </si>
  <si>
    <t>INE101A01026</t>
  </si>
  <si>
    <t>Century Textile &amp; Industries Ltd</t>
  </si>
  <si>
    <t>INE055A01016</t>
  </si>
  <si>
    <t>Paper, Forest &amp; Jute Products</t>
  </si>
  <si>
    <t>Bharat Forge Ltd</t>
  </si>
  <si>
    <t>INE465A01025</t>
  </si>
  <si>
    <t>HDFC Bank Ltd</t>
  </si>
  <si>
    <t>INE040A01034</t>
  </si>
  <si>
    <t>Ultratech Cement Ltd</t>
  </si>
  <si>
    <t>INE481G01011</t>
  </si>
  <si>
    <t>Cement &amp; Cement Products</t>
  </si>
  <si>
    <t>PI Industries Ltd</t>
  </si>
  <si>
    <t>INE603J01030</t>
  </si>
  <si>
    <t>Fertilizers &amp; Agrochemicals</t>
  </si>
  <si>
    <t>Hero MotoCorp Ltd</t>
  </si>
  <si>
    <t>INE158A01026</t>
  </si>
  <si>
    <t>United Breweries Ltd</t>
  </si>
  <si>
    <t>INE686F01025</t>
  </si>
  <si>
    <t>Beverages</t>
  </si>
  <si>
    <t>Global Health Ltd</t>
  </si>
  <si>
    <t>INE474Q01031</t>
  </si>
  <si>
    <t>Bata India Ltd</t>
  </si>
  <si>
    <t>INE176A01028</t>
  </si>
  <si>
    <t>3M India Ltd</t>
  </si>
  <si>
    <t>INE470A01017</t>
  </si>
  <si>
    <t>Diversified</t>
  </si>
  <si>
    <t>Central Depository Services (India) Ltd</t>
  </si>
  <si>
    <t>INE736A01011</t>
  </si>
  <si>
    <t>Capital Markets</t>
  </si>
  <si>
    <t>Pidilite Industries Ltd</t>
  </si>
  <si>
    <t>INE318A01026</t>
  </si>
  <si>
    <t>Chemicals &amp; Petrochemicals</t>
  </si>
  <si>
    <t>Bajaj Finance Ltd</t>
  </si>
  <si>
    <t>INE296A01024</t>
  </si>
  <si>
    <t>J.K. Cement Ltd</t>
  </si>
  <si>
    <t>INE823G01014</t>
  </si>
  <si>
    <t>Schaeffler India Ltd</t>
  </si>
  <si>
    <t>INE513A01022</t>
  </si>
  <si>
    <t>Larsen &amp; Toubro Ltd</t>
  </si>
  <si>
    <t>INE018A01030</t>
  </si>
  <si>
    <t>Construction</t>
  </si>
  <si>
    <t>Vinati Organics Ltd</t>
  </si>
  <si>
    <t>INE410B01037</t>
  </si>
  <si>
    <t>State Bank of India</t>
  </si>
  <si>
    <t>INE062A01020</t>
  </si>
  <si>
    <t>Crompton Greaves Consumer Electricals Ltd</t>
  </si>
  <si>
    <t>INE299U01018</t>
  </si>
  <si>
    <t>APL Apollo Tubes Ltd</t>
  </si>
  <si>
    <t>INE702C01027</t>
  </si>
  <si>
    <t>Industrial Products</t>
  </si>
  <si>
    <t>Hindalco Industries Ltd</t>
  </si>
  <si>
    <t>INE038A01020</t>
  </si>
  <si>
    <t>Non - Ferrous Metals</t>
  </si>
  <si>
    <t>Blue Dart Express Ltd</t>
  </si>
  <si>
    <t>INE233B01017</t>
  </si>
  <si>
    <t>Reliance Industries Ltd</t>
  </si>
  <si>
    <t>INE002A01018</t>
  </si>
  <si>
    <t>Petroleum Products</t>
  </si>
  <si>
    <t>Zomato Ltd</t>
  </si>
  <si>
    <t>INE758T01015</t>
  </si>
  <si>
    <t>Info Edge (India) Ltd</t>
  </si>
  <si>
    <t>INE663F01024</t>
  </si>
  <si>
    <t>Ajanta Pharma Ltd</t>
  </si>
  <si>
    <t>INE031B01049</t>
  </si>
  <si>
    <t>Dr. Reddy's Laboratories Ltd</t>
  </si>
  <si>
    <t>INE089A01023</t>
  </si>
  <si>
    <t>Cello World Ltd</t>
  </si>
  <si>
    <t>INE0LMW01024</t>
  </si>
  <si>
    <t>Kaynes Technology India Ltd</t>
  </si>
  <si>
    <t>INE918Z01012</t>
  </si>
  <si>
    <t>Bank of Baroda</t>
  </si>
  <si>
    <t>INE028A01039</t>
  </si>
  <si>
    <t>Kansai Nerolac Paints Ltd</t>
  </si>
  <si>
    <t>INE531A01024</t>
  </si>
  <si>
    <t>ZF Commercial Vehicle Control Systems India Ltd</t>
  </si>
  <si>
    <t>INE342J01019</t>
  </si>
  <si>
    <t>Container Corporation Of India Ltd</t>
  </si>
  <si>
    <t>INE111A01025</t>
  </si>
  <si>
    <t>Kajaria Ceramics Ltd</t>
  </si>
  <si>
    <t>INE217B01036</t>
  </si>
  <si>
    <t>Max Financial Services Ltd</t>
  </si>
  <si>
    <t>INE180A01020</t>
  </si>
  <si>
    <t>Insurance</t>
  </si>
  <si>
    <t>TCI Express Ltd</t>
  </si>
  <si>
    <t>INE586V01016</t>
  </si>
  <si>
    <t>The Ramco Cements Ltd</t>
  </si>
  <si>
    <t>INE331A01037</t>
  </si>
  <si>
    <t>Dabur India Ltd</t>
  </si>
  <si>
    <t>INE016A01026</t>
  </si>
  <si>
    <t>Personal Products</t>
  </si>
  <si>
    <t>GAIL (India) Ltd</t>
  </si>
  <si>
    <t>INE129A01019</t>
  </si>
  <si>
    <t>Gas</t>
  </si>
  <si>
    <t>Indian Energy Exchange Ltd</t>
  </si>
  <si>
    <t>INE022Q01020</t>
  </si>
  <si>
    <t>Bharat Dynamics Ltd</t>
  </si>
  <si>
    <t>INE171Z01026</t>
  </si>
  <si>
    <t>Sub Total</t>
  </si>
  <si>
    <t>Total</t>
  </si>
  <si>
    <t>TREPS</t>
  </si>
  <si>
    <t>Net Receivables / (Payables)</t>
  </si>
  <si>
    <t>Grand Total</t>
  </si>
  <si>
    <t>Residual Maturity</t>
  </si>
  <si>
    <t>0.0082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</si>
</sst>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43" fontId="3" fillId="3" borderId="0" xfId="1" applyFont="1" applyFill="1" applyAlignment="1"/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4" fontId="3" fillId="3" borderId="0" xfId="0" applyNumberFormat="1" applyFont="1" applyFill="1"/>
    <xf numFmtId="0" fontId="9" fillId="3" borderId="0" xfId="0" applyFont="1" applyFill="1"/>
    <xf numFmtId="0" fontId="10" fillId="4" borderId="20" xfId="0" applyFont="1" applyFill="1" applyBorder="1"/>
    <xf numFmtId="164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A9F84F8-7FEE-41F0-80EC-2B5561DC7C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3292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CC0C3C62-198E-41D5-8113-843C3D1585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78418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E6FE084-376A-4405-9C4D-C341CD04200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0593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C0CE4-6560-40BA-B7D6-250E28620F39}">
  <dimension ref="B1:N91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3.85546875" style="3" bestFit="1" customWidth="1"/>
    <col min="3" max="3" width="13.85546875" style="3" bestFit="1" customWidth="1"/>
    <col min="4" max="4" width="28.42578125" style="3" bestFit="1" customWidth="1"/>
    <col min="5" max="5" width="10.28515625" style="3" bestFit="1" customWidth="1"/>
    <col min="6" max="6" width="15.28515625" style="38" bestFit="1" customWidth="1"/>
    <col min="7" max="7" width="7.42578125" style="38" bestFit="1" customWidth="1"/>
    <col min="8" max="8" width="13.5703125" style="3" customWidth="1"/>
    <col min="9" max="9" width="4.7109375" style="3" customWidth="1"/>
    <col min="10" max="10" width="5.5703125" style="3" customWidth="1"/>
    <col min="11" max="11" width="4.7109375" style="3" customWidth="1"/>
    <col min="12" max="12" width="31.5703125" style="3" customWidth="1"/>
    <col min="13" max="13" width="33.8554687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4" t="s">
        <v>1</v>
      </c>
      <c r="C3" s="5"/>
      <c r="D3" s="6"/>
      <c r="E3" s="6"/>
      <c r="F3" s="7"/>
      <c r="G3" s="7"/>
    </row>
    <row r="4" spans="2:14" ht="28.5" x14ac:dyDescent="0.2">
      <c r="B4" s="8" t="s">
        <v>2</v>
      </c>
      <c r="C4" s="9" t="s">
        <v>3</v>
      </c>
      <c r="D4" s="9" t="s">
        <v>4</v>
      </c>
      <c r="E4" s="9" t="s">
        <v>5</v>
      </c>
      <c r="F4" s="10" t="s">
        <v>6</v>
      </c>
      <c r="G4" s="11" t="s">
        <v>7</v>
      </c>
      <c r="H4" s="11" t="s">
        <v>8</v>
      </c>
      <c r="L4" s="12" t="s">
        <v>9</v>
      </c>
      <c r="M4" s="12" t="s">
        <v>10</v>
      </c>
      <c r="N4" s="12" t="s">
        <v>11</v>
      </c>
    </row>
    <row r="5" spans="2:14" x14ac:dyDescent="0.2">
      <c r="B5" s="13" t="s">
        <v>12</v>
      </c>
      <c r="C5" s="14"/>
      <c r="D5" s="14"/>
      <c r="E5" s="14"/>
      <c r="F5" s="15"/>
      <c r="G5" s="15"/>
      <c r="H5" s="15"/>
      <c r="L5" s="16"/>
      <c r="M5" s="16"/>
      <c r="N5" s="16"/>
    </row>
    <row r="6" spans="2:14" x14ac:dyDescent="0.2">
      <c r="B6" s="17" t="s">
        <v>13</v>
      </c>
      <c r="C6" s="18"/>
      <c r="D6" s="18"/>
      <c r="E6" s="18"/>
      <c r="F6" s="19"/>
      <c r="G6" s="19"/>
      <c r="H6" s="19"/>
      <c r="L6" s="20"/>
      <c r="M6" s="20"/>
      <c r="N6" s="20"/>
    </row>
    <row r="7" spans="2:14" x14ac:dyDescent="0.2">
      <c r="B7" s="21" t="s">
        <v>14</v>
      </c>
      <c r="C7" s="18" t="s">
        <v>15</v>
      </c>
      <c r="D7" s="18" t="s">
        <v>16</v>
      </c>
      <c r="E7" s="22">
        <v>12199769</v>
      </c>
      <c r="F7" s="19">
        <v>136765.51</v>
      </c>
      <c r="G7" s="19">
        <v>6.27</v>
      </c>
      <c r="H7" s="19" t="s">
        <v>17</v>
      </c>
      <c r="I7" s="23"/>
      <c r="J7" s="23"/>
      <c r="K7" s="23"/>
      <c r="L7" s="20"/>
      <c r="M7" s="20"/>
      <c r="N7" s="20"/>
    </row>
    <row r="8" spans="2:14" x14ac:dyDescent="0.2">
      <c r="B8" s="21" t="s">
        <v>18</v>
      </c>
      <c r="C8" s="18" t="s">
        <v>19</v>
      </c>
      <c r="D8" s="18" t="s">
        <v>20</v>
      </c>
      <c r="E8" s="22">
        <v>31690932</v>
      </c>
      <c r="F8" s="19">
        <v>93789.31</v>
      </c>
      <c r="G8" s="19">
        <v>4.3</v>
      </c>
      <c r="H8" s="19" t="s">
        <v>17</v>
      </c>
      <c r="I8" s="23"/>
      <c r="J8" s="23"/>
      <c r="K8" s="23"/>
      <c r="L8" s="20"/>
      <c r="M8" s="20"/>
      <c r="N8" s="20"/>
    </row>
    <row r="9" spans="2:14" x14ac:dyDescent="0.2">
      <c r="B9" s="21" t="s">
        <v>21</v>
      </c>
      <c r="C9" s="18" t="s">
        <v>22</v>
      </c>
      <c r="D9" s="18" t="s">
        <v>23</v>
      </c>
      <c r="E9" s="22">
        <v>9763475</v>
      </c>
      <c r="F9" s="19">
        <v>83013.95</v>
      </c>
      <c r="G9" s="19">
        <v>3.81</v>
      </c>
      <c r="H9" s="19" t="s">
        <v>24</v>
      </c>
      <c r="I9" s="23"/>
      <c r="J9" s="23"/>
      <c r="K9" s="23"/>
      <c r="L9" s="20"/>
      <c r="M9" s="20"/>
      <c r="N9" s="20"/>
    </row>
    <row r="10" spans="2:14" x14ac:dyDescent="0.2">
      <c r="B10" s="21" t="s">
        <v>25</v>
      </c>
      <c r="C10" s="18" t="s">
        <v>26</v>
      </c>
      <c r="D10" s="18" t="s">
        <v>27</v>
      </c>
      <c r="E10" s="22">
        <v>1739673</v>
      </c>
      <c r="F10" s="19">
        <v>79314.3</v>
      </c>
      <c r="G10" s="19">
        <v>3.64</v>
      </c>
      <c r="H10" s="19" t="s">
        <v>17</v>
      </c>
      <c r="I10" s="23"/>
      <c r="J10" s="23"/>
      <c r="K10" s="23"/>
      <c r="L10" s="20"/>
      <c r="M10" s="20"/>
      <c r="N10" s="20"/>
    </row>
    <row r="11" spans="2:14" x14ac:dyDescent="0.2">
      <c r="B11" s="21" t="s">
        <v>28</v>
      </c>
      <c r="C11" s="18" t="s">
        <v>29</v>
      </c>
      <c r="D11" s="18" t="s">
        <v>30</v>
      </c>
      <c r="E11" s="22">
        <v>13282031</v>
      </c>
      <c r="F11" s="19">
        <v>74034.039999999994</v>
      </c>
      <c r="G11" s="19">
        <v>3.4</v>
      </c>
      <c r="H11" s="19" t="s">
        <v>24</v>
      </c>
      <c r="I11" s="23"/>
      <c r="J11" s="23"/>
      <c r="K11" s="23"/>
      <c r="L11" s="20"/>
      <c r="M11" s="20"/>
      <c r="N11" s="20"/>
    </row>
    <row r="12" spans="2:14" x14ac:dyDescent="0.2">
      <c r="B12" s="21" t="s">
        <v>31</v>
      </c>
      <c r="C12" s="18" t="s">
        <v>32</v>
      </c>
      <c r="D12" s="18" t="s">
        <v>33</v>
      </c>
      <c r="E12" s="22">
        <v>3154751</v>
      </c>
      <c r="F12" s="19">
        <v>68749.91</v>
      </c>
      <c r="G12" s="19">
        <v>3.15</v>
      </c>
      <c r="H12" s="19" t="s">
        <v>17</v>
      </c>
      <c r="I12" s="23"/>
      <c r="J12" s="23"/>
      <c r="K12" s="23"/>
      <c r="L12" s="24"/>
      <c r="M12" s="24"/>
      <c r="N12" s="24"/>
    </row>
    <row r="13" spans="2:14" x14ac:dyDescent="0.2">
      <c r="B13" s="21" t="s">
        <v>34</v>
      </c>
      <c r="C13" s="18" t="s">
        <v>35</v>
      </c>
      <c r="D13" s="18" t="s">
        <v>36</v>
      </c>
      <c r="E13" s="22">
        <v>8044717</v>
      </c>
      <c r="F13" s="19">
        <v>60480.18</v>
      </c>
      <c r="G13" s="19">
        <v>2.77</v>
      </c>
      <c r="H13" s="19" t="s">
        <v>24</v>
      </c>
      <c r="I13" s="23"/>
      <c r="J13" s="23"/>
      <c r="K13" s="23"/>
      <c r="M13" s="25" t="s">
        <v>37</v>
      </c>
    </row>
    <row r="14" spans="2:14" x14ac:dyDescent="0.2">
      <c r="B14" s="21" t="s">
        <v>38</v>
      </c>
      <c r="C14" s="18" t="s">
        <v>39</v>
      </c>
      <c r="D14" s="18" t="s">
        <v>40</v>
      </c>
      <c r="E14" s="22">
        <v>4075407</v>
      </c>
      <c r="F14" s="19">
        <v>59388.87</v>
      </c>
      <c r="G14" s="19">
        <v>2.72</v>
      </c>
      <c r="H14" s="19" t="s">
        <v>24</v>
      </c>
      <c r="I14" s="23"/>
      <c r="J14" s="23"/>
      <c r="K14" s="23"/>
    </row>
    <row r="15" spans="2:14" x14ac:dyDescent="0.2">
      <c r="B15" s="21" t="s">
        <v>41</v>
      </c>
      <c r="C15" s="18" t="s">
        <v>42</v>
      </c>
      <c r="D15" s="18" t="s">
        <v>43</v>
      </c>
      <c r="E15" s="22">
        <v>4721265</v>
      </c>
      <c r="F15" s="19">
        <v>58595.62</v>
      </c>
      <c r="G15" s="19">
        <v>2.69</v>
      </c>
      <c r="H15" s="19" t="s">
        <v>17</v>
      </c>
      <c r="I15" s="23"/>
      <c r="J15" s="23"/>
      <c r="K15" s="23"/>
    </row>
    <row r="16" spans="2:14" x14ac:dyDescent="0.2">
      <c r="B16" s="21" t="s">
        <v>44</v>
      </c>
      <c r="C16" s="18" t="s">
        <v>45</v>
      </c>
      <c r="D16" s="18" t="s">
        <v>46</v>
      </c>
      <c r="E16" s="22">
        <v>4041411</v>
      </c>
      <c r="F16" s="19">
        <v>55478.47</v>
      </c>
      <c r="G16" s="19">
        <v>2.5499999999999998</v>
      </c>
      <c r="H16" s="19" t="s">
        <v>17</v>
      </c>
      <c r="I16" s="23"/>
      <c r="J16" s="23"/>
      <c r="K16" s="23"/>
    </row>
    <row r="17" spans="2:11" x14ac:dyDescent="0.2">
      <c r="B17" s="21" t="s">
        <v>47</v>
      </c>
      <c r="C17" s="18" t="s">
        <v>48</v>
      </c>
      <c r="D17" s="18" t="s">
        <v>33</v>
      </c>
      <c r="E17" s="22">
        <v>409321</v>
      </c>
      <c r="F17" s="19">
        <v>50752.94</v>
      </c>
      <c r="G17" s="19">
        <v>2.33</v>
      </c>
      <c r="H17" s="19" t="s">
        <v>17</v>
      </c>
      <c r="I17" s="23"/>
      <c r="J17" s="23"/>
      <c r="K17" s="23"/>
    </row>
    <row r="18" spans="2:11" x14ac:dyDescent="0.2">
      <c r="B18" s="21" t="s">
        <v>49</v>
      </c>
      <c r="C18" s="18" t="s">
        <v>50</v>
      </c>
      <c r="D18" s="18" t="s">
        <v>51</v>
      </c>
      <c r="E18" s="22">
        <v>530783</v>
      </c>
      <c r="F18" s="19">
        <v>49874.23</v>
      </c>
      <c r="G18" s="19">
        <v>2.29</v>
      </c>
      <c r="H18" s="19" t="s">
        <v>24</v>
      </c>
      <c r="I18" s="23"/>
      <c r="J18" s="23"/>
      <c r="K18" s="23"/>
    </row>
    <row r="19" spans="2:11" x14ac:dyDescent="0.2">
      <c r="B19" s="21" t="s">
        <v>52</v>
      </c>
      <c r="C19" s="18" t="s">
        <v>53</v>
      </c>
      <c r="D19" s="18" t="s">
        <v>16</v>
      </c>
      <c r="E19" s="22">
        <v>26556226</v>
      </c>
      <c r="F19" s="19">
        <v>43034.36</v>
      </c>
      <c r="G19" s="19">
        <v>1.97</v>
      </c>
      <c r="H19" s="19" t="s">
        <v>24</v>
      </c>
      <c r="I19" s="23"/>
      <c r="J19" s="23"/>
      <c r="K19" s="23"/>
    </row>
    <row r="20" spans="2:11" x14ac:dyDescent="0.2">
      <c r="B20" s="21" t="s">
        <v>54</v>
      </c>
      <c r="C20" s="18" t="s">
        <v>55</v>
      </c>
      <c r="D20" s="18" t="s">
        <v>56</v>
      </c>
      <c r="E20" s="22">
        <v>163438</v>
      </c>
      <c r="F20" s="19">
        <v>42310.42</v>
      </c>
      <c r="G20" s="19">
        <v>1.94</v>
      </c>
      <c r="H20" s="19" t="s">
        <v>24</v>
      </c>
      <c r="I20" s="23"/>
      <c r="J20" s="23"/>
      <c r="K20" s="23"/>
    </row>
    <row r="21" spans="2:11" x14ac:dyDescent="0.2">
      <c r="B21" s="21" t="s">
        <v>57</v>
      </c>
      <c r="C21" s="18" t="s">
        <v>58</v>
      </c>
      <c r="D21" s="18" t="s">
        <v>56</v>
      </c>
      <c r="E21" s="22">
        <v>2875000</v>
      </c>
      <c r="F21" s="19">
        <v>41969.25</v>
      </c>
      <c r="G21" s="19">
        <v>1.93</v>
      </c>
      <c r="H21" s="19" t="s">
        <v>17</v>
      </c>
      <c r="I21" s="23"/>
      <c r="J21" s="23"/>
      <c r="K21" s="23"/>
    </row>
    <row r="22" spans="2:11" x14ac:dyDescent="0.2">
      <c r="B22" s="21" t="s">
        <v>59</v>
      </c>
      <c r="C22" s="18" t="s">
        <v>60</v>
      </c>
      <c r="D22" s="18" t="s">
        <v>16</v>
      </c>
      <c r="E22" s="22">
        <v>3516653</v>
      </c>
      <c r="F22" s="19">
        <v>40868.78</v>
      </c>
      <c r="G22" s="19">
        <v>1.87</v>
      </c>
      <c r="H22" s="19" t="s">
        <v>17</v>
      </c>
      <c r="I22" s="23"/>
      <c r="J22" s="23"/>
      <c r="K22" s="23"/>
    </row>
    <row r="23" spans="2:11" x14ac:dyDescent="0.2">
      <c r="B23" s="21" t="s">
        <v>61</v>
      </c>
      <c r="C23" s="18" t="s">
        <v>62</v>
      </c>
      <c r="D23" s="18" t="s">
        <v>51</v>
      </c>
      <c r="E23" s="22">
        <v>1163928</v>
      </c>
      <c r="F23" s="19">
        <v>37733.379999999997</v>
      </c>
      <c r="G23" s="19">
        <v>1.73</v>
      </c>
      <c r="H23" s="19" t="s">
        <v>17</v>
      </c>
      <c r="I23" s="23"/>
      <c r="J23" s="23"/>
      <c r="K23" s="23"/>
    </row>
    <row r="24" spans="2:11" x14ac:dyDescent="0.2">
      <c r="B24" s="21" t="s">
        <v>63</v>
      </c>
      <c r="C24" s="18" t="s">
        <v>64</v>
      </c>
      <c r="D24" s="18" t="s">
        <v>65</v>
      </c>
      <c r="E24" s="22">
        <v>440017</v>
      </c>
      <c r="F24" s="19">
        <v>36600.39</v>
      </c>
      <c r="G24" s="19">
        <v>1.68</v>
      </c>
      <c r="H24" s="19" t="s">
        <v>17</v>
      </c>
      <c r="I24" s="23"/>
      <c r="J24" s="23"/>
      <c r="K24" s="23"/>
    </row>
    <row r="25" spans="2:11" x14ac:dyDescent="0.2">
      <c r="B25" s="21" t="s">
        <v>66</v>
      </c>
      <c r="C25" s="18" t="s">
        <v>67</v>
      </c>
      <c r="D25" s="18" t="s">
        <v>33</v>
      </c>
      <c r="E25" s="22">
        <v>3772805</v>
      </c>
      <c r="F25" s="19">
        <v>34822.99</v>
      </c>
      <c r="G25" s="19">
        <v>1.6</v>
      </c>
      <c r="H25" s="19" t="s">
        <v>17</v>
      </c>
      <c r="I25" s="23"/>
      <c r="J25" s="23"/>
      <c r="K25" s="23"/>
    </row>
    <row r="26" spans="2:11" x14ac:dyDescent="0.2">
      <c r="B26" s="21" t="s">
        <v>68</v>
      </c>
      <c r="C26" s="18" t="s">
        <v>69</v>
      </c>
      <c r="D26" s="18" t="s">
        <v>70</v>
      </c>
      <c r="E26" s="22">
        <v>824500</v>
      </c>
      <c r="F26" s="19">
        <v>34538.720000000001</v>
      </c>
      <c r="G26" s="19">
        <v>1.58</v>
      </c>
      <c r="H26" s="19" t="s">
        <v>17</v>
      </c>
      <c r="I26" s="23"/>
      <c r="J26" s="23"/>
      <c r="K26" s="23"/>
    </row>
    <row r="27" spans="2:11" x14ac:dyDescent="0.2">
      <c r="B27" s="21" t="s">
        <v>71</v>
      </c>
      <c r="C27" s="18" t="s">
        <v>72</v>
      </c>
      <c r="D27" s="18" t="s">
        <v>30</v>
      </c>
      <c r="E27" s="22">
        <v>7614086</v>
      </c>
      <c r="F27" s="19">
        <v>32862.400000000001</v>
      </c>
      <c r="G27" s="19">
        <v>1.51</v>
      </c>
      <c r="H27" s="19" t="s">
        <v>73</v>
      </c>
      <c r="I27" s="23"/>
      <c r="J27" s="23"/>
      <c r="K27" s="23"/>
    </row>
    <row r="28" spans="2:11" x14ac:dyDescent="0.2">
      <c r="B28" s="21" t="s">
        <v>74</v>
      </c>
      <c r="C28" s="18" t="s">
        <v>75</v>
      </c>
      <c r="D28" s="18" t="s">
        <v>76</v>
      </c>
      <c r="E28" s="22">
        <v>3099329</v>
      </c>
      <c r="F28" s="19">
        <v>32860.639999999999</v>
      </c>
      <c r="G28" s="19">
        <v>1.51</v>
      </c>
      <c r="H28" s="19" t="s">
        <v>17</v>
      </c>
      <c r="I28" s="23"/>
      <c r="J28" s="23"/>
      <c r="K28" s="23"/>
    </row>
    <row r="29" spans="2:11" x14ac:dyDescent="0.2">
      <c r="B29" s="21" t="s">
        <v>77</v>
      </c>
      <c r="C29" s="18" t="s">
        <v>78</v>
      </c>
      <c r="D29" s="18" t="s">
        <v>40</v>
      </c>
      <c r="E29" s="22">
        <v>852665</v>
      </c>
      <c r="F29" s="19">
        <v>31300.91</v>
      </c>
      <c r="G29" s="19">
        <v>1.44</v>
      </c>
      <c r="H29" s="19" t="s">
        <v>17</v>
      </c>
      <c r="I29" s="23"/>
      <c r="J29" s="23"/>
      <c r="K29" s="23"/>
    </row>
    <row r="30" spans="2:11" x14ac:dyDescent="0.2">
      <c r="B30" s="21" t="s">
        <v>79</v>
      </c>
      <c r="C30" s="18" t="s">
        <v>80</v>
      </c>
      <c r="D30" s="18" t="s">
        <v>81</v>
      </c>
      <c r="E30" s="22">
        <v>5841398</v>
      </c>
      <c r="F30" s="19">
        <v>30495.02</v>
      </c>
      <c r="G30" s="19">
        <v>1.4</v>
      </c>
      <c r="H30" s="19" t="s">
        <v>73</v>
      </c>
      <c r="I30" s="23"/>
      <c r="J30" s="23"/>
      <c r="K30" s="23"/>
    </row>
    <row r="31" spans="2:11" x14ac:dyDescent="0.2">
      <c r="B31" s="21" t="s">
        <v>82</v>
      </c>
      <c r="C31" s="18" t="s">
        <v>83</v>
      </c>
      <c r="D31" s="18" t="s">
        <v>43</v>
      </c>
      <c r="E31" s="22">
        <v>2273199</v>
      </c>
      <c r="F31" s="19">
        <v>30093.74</v>
      </c>
      <c r="G31" s="19">
        <v>1.38</v>
      </c>
      <c r="H31" s="19" t="s">
        <v>24</v>
      </c>
      <c r="I31" s="23"/>
      <c r="J31" s="23"/>
      <c r="K31" s="23"/>
    </row>
    <row r="32" spans="2:11" x14ac:dyDescent="0.2">
      <c r="B32" s="21" t="s">
        <v>84</v>
      </c>
      <c r="C32" s="18" t="s">
        <v>85</v>
      </c>
      <c r="D32" s="18" t="s">
        <v>86</v>
      </c>
      <c r="E32" s="22">
        <v>1641856</v>
      </c>
      <c r="F32" s="19">
        <v>29876.03</v>
      </c>
      <c r="G32" s="19">
        <v>1.37</v>
      </c>
      <c r="H32" s="19" t="s">
        <v>24</v>
      </c>
      <c r="I32" s="23"/>
      <c r="J32" s="23"/>
      <c r="K32" s="23"/>
    </row>
    <row r="33" spans="2:11" x14ac:dyDescent="0.2">
      <c r="B33" s="21" t="s">
        <v>87</v>
      </c>
      <c r="C33" s="18" t="s">
        <v>88</v>
      </c>
      <c r="D33" s="18" t="s">
        <v>43</v>
      </c>
      <c r="E33" s="22">
        <v>4712089</v>
      </c>
      <c r="F33" s="19">
        <v>29813.39</v>
      </c>
      <c r="G33" s="19">
        <v>1.37</v>
      </c>
      <c r="H33" s="19" t="s">
        <v>24</v>
      </c>
      <c r="I33" s="23"/>
      <c r="J33" s="23"/>
      <c r="K33" s="23"/>
    </row>
    <row r="34" spans="2:11" x14ac:dyDescent="0.2">
      <c r="B34" s="21" t="s">
        <v>89</v>
      </c>
      <c r="C34" s="18" t="s">
        <v>90</v>
      </c>
      <c r="D34" s="18" t="s">
        <v>91</v>
      </c>
      <c r="E34" s="22">
        <v>1981025</v>
      </c>
      <c r="F34" s="19">
        <v>29751.03</v>
      </c>
      <c r="G34" s="19">
        <v>1.36</v>
      </c>
      <c r="H34" s="19" t="s">
        <v>24</v>
      </c>
      <c r="I34" s="23"/>
      <c r="J34" s="23"/>
      <c r="K34" s="23"/>
    </row>
    <row r="35" spans="2:11" x14ac:dyDescent="0.2">
      <c r="B35" s="21" t="s">
        <v>92</v>
      </c>
      <c r="C35" s="18" t="s">
        <v>93</v>
      </c>
      <c r="D35" s="18" t="s">
        <v>36</v>
      </c>
      <c r="E35" s="22">
        <v>505000</v>
      </c>
      <c r="F35" s="19">
        <v>29487.96</v>
      </c>
      <c r="G35" s="19">
        <v>1.35</v>
      </c>
      <c r="H35" s="19" t="s">
        <v>17</v>
      </c>
      <c r="I35" s="23"/>
      <c r="J35" s="23"/>
      <c r="K35" s="23"/>
    </row>
    <row r="36" spans="2:11" x14ac:dyDescent="0.2">
      <c r="B36" s="21" t="s">
        <v>94</v>
      </c>
      <c r="C36" s="18" t="s">
        <v>95</v>
      </c>
      <c r="D36" s="18" t="s">
        <v>30</v>
      </c>
      <c r="E36" s="22">
        <v>2763265</v>
      </c>
      <c r="F36" s="19">
        <v>28194.97</v>
      </c>
      <c r="G36" s="19">
        <v>1.29</v>
      </c>
      <c r="H36" s="19" t="s">
        <v>24</v>
      </c>
      <c r="I36" s="23"/>
      <c r="J36" s="23"/>
      <c r="K36" s="23"/>
    </row>
    <row r="37" spans="2:11" x14ac:dyDescent="0.2">
      <c r="B37" s="21" t="s">
        <v>96</v>
      </c>
      <c r="C37" s="18" t="s">
        <v>97</v>
      </c>
      <c r="D37" s="18" t="s">
        <v>23</v>
      </c>
      <c r="E37" s="22">
        <v>4258660</v>
      </c>
      <c r="F37" s="19">
        <v>27728.14</v>
      </c>
      <c r="G37" s="19">
        <v>1.27</v>
      </c>
      <c r="H37" s="19" t="s">
        <v>24</v>
      </c>
      <c r="I37" s="23"/>
      <c r="J37" s="23"/>
      <c r="K37" s="23"/>
    </row>
    <row r="38" spans="2:11" x14ac:dyDescent="0.2">
      <c r="B38" s="21" t="s">
        <v>98</v>
      </c>
      <c r="C38" s="18" t="s">
        <v>99</v>
      </c>
      <c r="D38" s="18" t="s">
        <v>33</v>
      </c>
      <c r="E38" s="22">
        <v>1100000</v>
      </c>
      <c r="F38" s="19">
        <v>27568.75</v>
      </c>
      <c r="G38" s="19">
        <v>1.26</v>
      </c>
      <c r="H38" s="19" t="s">
        <v>17</v>
      </c>
      <c r="I38" s="23"/>
      <c r="J38" s="23"/>
      <c r="K38" s="23"/>
    </row>
    <row r="39" spans="2:11" x14ac:dyDescent="0.2">
      <c r="B39" s="21" t="s">
        <v>100</v>
      </c>
      <c r="C39" s="18" t="s">
        <v>101</v>
      </c>
      <c r="D39" s="18" t="s">
        <v>102</v>
      </c>
      <c r="E39" s="22">
        <v>1318026</v>
      </c>
      <c r="F39" s="19">
        <v>26611.599999999999</v>
      </c>
      <c r="G39" s="19">
        <v>1.22</v>
      </c>
      <c r="H39" s="19" t="s">
        <v>73</v>
      </c>
      <c r="I39" s="23"/>
      <c r="J39" s="23"/>
      <c r="K39" s="23"/>
    </row>
    <row r="40" spans="2:11" x14ac:dyDescent="0.2">
      <c r="B40" s="21" t="s">
        <v>103</v>
      </c>
      <c r="C40" s="18" t="s">
        <v>104</v>
      </c>
      <c r="D40" s="18" t="s">
        <v>23</v>
      </c>
      <c r="E40" s="22">
        <v>1700881</v>
      </c>
      <c r="F40" s="19">
        <v>26441.05</v>
      </c>
      <c r="G40" s="19">
        <v>1.21</v>
      </c>
      <c r="H40" s="19" t="s">
        <v>24</v>
      </c>
      <c r="I40" s="23"/>
      <c r="J40" s="23"/>
      <c r="K40" s="23"/>
    </row>
    <row r="41" spans="2:11" x14ac:dyDescent="0.2">
      <c r="B41" s="21" t="s">
        <v>105</v>
      </c>
      <c r="C41" s="18" t="s">
        <v>106</v>
      </c>
      <c r="D41" s="18" t="s">
        <v>16</v>
      </c>
      <c r="E41" s="22">
        <v>1711122</v>
      </c>
      <c r="F41" s="19">
        <v>26206.69</v>
      </c>
      <c r="G41" s="19">
        <v>1.2</v>
      </c>
      <c r="H41" s="19" t="s">
        <v>17</v>
      </c>
      <c r="I41" s="23"/>
      <c r="J41" s="23"/>
      <c r="K41" s="23"/>
    </row>
    <row r="42" spans="2:11" x14ac:dyDescent="0.2">
      <c r="B42" s="21" t="s">
        <v>107</v>
      </c>
      <c r="C42" s="18" t="s">
        <v>108</v>
      </c>
      <c r="D42" s="18" t="s">
        <v>109</v>
      </c>
      <c r="E42" s="22">
        <v>259738</v>
      </c>
      <c r="F42" s="19">
        <v>25754.32</v>
      </c>
      <c r="G42" s="19">
        <v>1.18</v>
      </c>
      <c r="H42" s="19" t="s">
        <v>17</v>
      </c>
      <c r="I42" s="23"/>
      <c r="J42" s="23"/>
      <c r="K42" s="23"/>
    </row>
    <row r="43" spans="2:11" x14ac:dyDescent="0.2">
      <c r="B43" s="21" t="s">
        <v>110</v>
      </c>
      <c r="C43" s="18" t="s">
        <v>111</v>
      </c>
      <c r="D43" s="18" t="s">
        <v>112</v>
      </c>
      <c r="E43" s="22">
        <v>705782</v>
      </c>
      <c r="F43" s="19">
        <v>24982.57</v>
      </c>
      <c r="G43" s="19">
        <v>1.1499999999999999</v>
      </c>
      <c r="H43" s="19" t="s">
        <v>24</v>
      </c>
      <c r="I43" s="23"/>
      <c r="J43" s="23"/>
      <c r="K43" s="23"/>
    </row>
    <row r="44" spans="2:11" x14ac:dyDescent="0.2">
      <c r="B44" s="21" t="s">
        <v>113</v>
      </c>
      <c r="C44" s="18" t="s">
        <v>114</v>
      </c>
      <c r="D44" s="18" t="s">
        <v>33</v>
      </c>
      <c r="E44" s="22">
        <v>485000</v>
      </c>
      <c r="F44" s="19">
        <v>24830.06</v>
      </c>
      <c r="G44" s="19">
        <v>1.1399999999999999</v>
      </c>
      <c r="H44" s="19" t="s">
        <v>24</v>
      </c>
      <c r="I44" s="23"/>
      <c r="J44" s="23"/>
      <c r="K44" s="23"/>
    </row>
    <row r="45" spans="2:11" x14ac:dyDescent="0.2">
      <c r="B45" s="21" t="s">
        <v>115</v>
      </c>
      <c r="C45" s="18" t="s">
        <v>116</v>
      </c>
      <c r="D45" s="18" t="s">
        <v>117</v>
      </c>
      <c r="E45" s="22">
        <v>1296834</v>
      </c>
      <c r="F45" s="19">
        <v>24126.3</v>
      </c>
      <c r="G45" s="19">
        <v>1.1100000000000001</v>
      </c>
      <c r="H45" s="19" t="s">
        <v>24</v>
      </c>
      <c r="I45" s="23"/>
      <c r="J45" s="23"/>
      <c r="K45" s="23"/>
    </row>
    <row r="46" spans="2:11" x14ac:dyDescent="0.2">
      <c r="B46" s="21" t="s">
        <v>118</v>
      </c>
      <c r="C46" s="18" t="s">
        <v>119</v>
      </c>
      <c r="D46" s="18" t="s">
        <v>36</v>
      </c>
      <c r="E46" s="22">
        <v>1954393</v>
      </c>
      <c r="F46" s="19">
        <v>23293.43</v>
      </c>
      <c r="G46" s="19">
        <v>1.07</v>
      </c>
      <c r="H46" s="19" t="s">
        <v>73</v>
      </c>
      <c r="I46" s="23"/>
      <c r="J46" s="23"/>
      <c r="K46" s="23"/>
    </row>
    <row r="47" spans="2:11" x14ac:dyDescent="0.2">
      <c r="B47" s="21" t="s">
        <v>120</v>
      </c>
      <c r="C47" s="18" t="s">
        <v>121</v>
      </c>
      <c r="D47" s="18" t="s">
        <v>51</v>
      </c>
      <c r="E47" s="22">
        <v>1548275</v>
      </c>
      <c r="F47" s="19">
        <v>21140.92</v>
      </c>
      <c r="G47" s="19">
        <v>0.97</v>
      </c>
      <c r="H47" s="19" t="s">
        <v>73</v>
      </c>
      <c r="I47" s="23"/>
      <c r="J47" s="23"/>
      <c r="K47" s="23"/>
    </row>
    <row r="48" spans="2:11" x14ac:dyDescent="0.2">
      <c r="B48" s="21" t="s">
        <v>122</v>
      </c>
      <c r="C48" s="18" t="s">
        <v>123</v>
      </c>
      <c r="D48" s="18" t="s">
        <v>124</v>
      </c>
      <c r="E48" s="22">
        <v>62938</v>
      </c>
      <c r="F48" s="19">
        <v>21011.85</v>
      </c>
      <c r="G48" s="19">
        <v>0.96</v>
      </c>
      <c r="H48" s="19" t="s">
        <v>24</v>
      </c>
      <c r="I48" s="23"/>
      <c r="J48" s="23"/>
      <c r="K48" s="23"/>
    </row>
    <row r="49" spans="2:11" x14ac:dyDescent="0.2">
      <c r="B49" s="21" t="s">
        <v>125</v>
      </c>
      <c r="C49" s="18" t="s">
        <v>126</v>
      </c>
      <c r="D49" s="18" t="s">
        <v>127</v>
      </c>
      <c r="E49" s="22">
        <v>1006782</v>
      </c>
      <c r="F49" s="19">
        <v>20938.05</v>
      </c>
      <c r="G49" s="19">
        <v>0.96</v>
      </c>
      <c r="H49" s="19" t="s">
        <v>73</v>
      </c>
      <c r="I49" s="23"/>
      <c r="J49" s="23"/>
      <c r="K49" s="23"/>
    </row>
    <row r="50" spans="2:11" x14ac:dyDescent="0.2">
      <c r="B50" s="21" t="s">
        <v>128</v>
      </c>
      <c r="C50" s="18" t="s">
        <v>129</v>
      </c>
      <c r="D50" s="18" t="s">
        <v>130</v>
      </c>
      <c r="E50" s="22">
        <v>678241</v>
      </c>
      <c r="F50" s="19">
        <v>20140.37</v>
      </c>
      <c r="G50" s="19">
        <v>0.92</v>
      </c>
      <c r="H50" s="19" t="s">
        <v>17</v>
      </c>
      <c r="I50" s="23"/>
      <c r="J50" s="23"/>
      <c r="K50" s="23"/>
    </row>
    <row r="51" spans="2:11" x14ac:dyDescent="0.2">
      <c r="B51" s="21" t="s">
        <v>131</v>
      </c>
      <c r="C51" s="18" t="s">
        <v>132</v>
      </c>
      <c r="D51" s="18" t="s">
        <v>43</v>
      </c>
      <c r="E51" s="22">
        <v>287101</v>
      </c>
      <c r="F51" s="19">
        <v>19229.16</v>
      </c>
      <c r="G51" s="19">
        <v>0.88</v>
      </c>
      <c r="H51" s="19" t="s">
        <v>17</v>
      </c>
      <c r="I51" s="23"/>
      <c r="J51" s="23"/>
      <c r="K51" s="23"/>
    </row>
    <row r="52" spans="2:11" x14ac:dyDescent="0.2">
      <c r="B52" s="21" t="s">
        <v>133</v>
      </c>
      <c r="C52" s="18" t="s">
        <v>134</v>
      </c>
      <c r="D52" s="18" t="s">
        <v>109</v>
      </c>
      <c r="E52" s="22">
        <v>472062</v>
      </c>
      <c r="F52" s="19">
        <v>18279.419999999998</v>
      </c>
      <c r="G52" s="19">
        <v>0.84</v>
      </c>
      <c r="H52" s="19" t="s">
        <v>24</v>
      </c>
      <c r="I52" s="23"/>
      <c r="J52" s="23"/>
      <c r="K52" s="23"/>
    </row>
    <row r="53" spans="2:11" x14ac:dyDescent="0.2">
      <c r="B53" s="21" t="s">
        <v>135</v>
      </c>
      <c r="C53" s="18" t="s">
        <v>136</v>
      </c>
      <c r="D53" s="18" t="s">
        <v>23</v>
      </c>
      <c r="E53" s="22">
        <v>421059</v>
      </c>
      <c r="F53" s="19">
        <v>17859.22</v>
      </c>
      <c r="G53" s="19">
        <v>0.82</v>
      </c>
      <c r="H53" s="19" t="s">
        <v>24</v>
      </c>
      <c r="I53" s="23"/>
      <c r="J53" s="23"/>
      <c r="K53" s="23"/>
    </row>
    <row r="54" spans="2:11" x14ac:dyDescent="0.2">
      <c r="B54" s="21" t="s">
        <v>137</v>
      </c>
      <c r="C54" s="18" t="s">
        <v>138</v>
      </c>
      <c r="D54" s="18" t="s">
        <v>139</v>
      </c>
      <c r="E54" s="22">
        <v>469554</v>
      </c>
      <c r="F54" s="19">
        <v>17229.34</v>
      </c>
      <c r="G54" s="19">
        <v>0.79</v>
      </c>
      <c r="H54" s="19" t="s">
        <v>17</v>
      </c>
      <c r="I54" s="23"/>
      <c r="J54" s="23"/>
      <c r="K54" s="23"/>
    </row>
    <row r="55" spans="2:11" x14ac:dyDescent="0.2">
      <c r="B55" s="21" t="s">
        <v>140</v>
      </c>
      <c r="C55" s="18" t="s">
        <v>141</v>
      </c>
      <c r="D55" s="18" t="s">
        <v>130</v>
      </c>
      <c r="E55" s="22">
        <v>952899</v>
      </c>
      <c r="F55" s="19">
        <v>16577.11</v>
      </c>
      <c r="G55" s="19">
        <v>0.76</v>
      </c>
      <c r="H55" s="19" t="s">
        <v>73</v>
      </c>
      <c r="I55" s="23"/>
      <c r="J55" s="23"/>
      <c r="K55" s="23"/>
    </row>
    <row r="56" spans="2:11" x14ac:dyDescent="0.2">
      <c r="B56" s="21" t="s">
        <v>142</v>
      </c>
      <c r="C56" s="18" t="s">
        <v>143</v>
      </c>
      <c r="D56" s="18" t="s">
        <v>16</v>
      </c>
      <c r="E56" s="22">
        <v>1964000</v>
      </c>
      <c r="F56" s="19">
        <v>16308.07</v>
      </c>
      <c r="G56" s="19">
        <v>0.75</v>
      </c>
      <c r="H56" s="19" t="s">
        <v>17</v>
      </c>
      <c r="I56" s="23"/>
      <c r="J56" s="23"/>
      <c r="K56" s="23"/>
    </row>
    <row r="57" spans="2:11" x14ac:dyDescent="0.2">
      <c r="B57" s="21" t="s">
        <v>144</v>
      </c>
      <c r="C57" s="18" t="s">
        <v>145</v>
      </c>
      <c r="D57" s="18" t="s">
        <v>51</v>
      </c>
      <c r="E57" s="22">
        <v>4152000</v>
      </c>
      <c r="F57" s="19">
        <v>16286.22</v>
      </c>
      <c r="G57" s="19">
        <v>0.75</v>
      </c>
      <c r="H57" s="19" t="s">
        <v>73</v>
      </c>
      <c r="I57" s="23"/>
      <c r="J57" s="23"/>
      <c r="K57" s="23"/>
    </row>
    <row r="58" spans="2:11" x14ac:dyDescent="0.2">
      <c r="B58" s="21" t="s">
        <v>146</v>
      </c>
      <c r="C58" s="18" t="s">
        <v>147</v>
      </c>
      <c r="D58" s="18" t="s">
        <v>148</v>
      </c>
      <c r="E58" s="22">
        <v>945053</v>
      </c>
      <c r="F58" s="19">
        <v>14222.1</v>
      </c>
      <c r="G58" s="19">
        <v>0.65</v>
      </c>
      <c r="H58" s="19" t="s">
        <v>24</v>
      </c>
      <c r="I58" s="23"/>
      <c r="J58" s="23"/>
      <c r="K58" s="23"/>
    </row>
    <row r="59" spans="2:11" x14ac:dyDescent="0.2">
      <c r="B59" s="21" t="s">
        <v>149</v>
      </c>
      <c r="C59" s="18" t="s">
        <v>150</v>
      </c>
      <c r="D59" s="18" t="s">
        <v>151</v>
      </c>
      <c r="E59" s="22">
        <v>1875000</v>
      </c>
      <c r="F59" s="19">
        <v>12925.31</v>
      </c>
      <c r="G59" s="19">
        <v>0.59</v>
      </c>
      <c r="H59" s="19" t="s">
        <v>17</v>
      </c>
      <c r="I59" s="23"/>
      <c r="J59" s="23"/>
      <c r="K59" s="23"/>
    </row>
    <row r="60" spans="2:11" x14ac:dyDescent="0.2">
      <c r="B60" s="21" t="s">
        <v>152</v>
      </c>
      <c r="C60" s="18" t="s">
        <v>153</v>
      </c>
      <c r="D60" s="18" t="s">
        <v>70</v>
      </c>
      <c r="E60" s="22">
        <v>172035</v>
      </c>
      <c r="F60" s="19">
        <v>12392.63</v>
      </c>
      <c r="G60" s="19">
        <v>0.56999999999999995</v>
      </c>
      <c r="H60" s="19" t="s">
        <v>73</v>
      </c>
      <c r="I60" s="23"/>
      <c r="J60" s="23"/>
      <c r="K60" s="23"/>
    </row>
    <row r="61" spans="2:11" x14ac:dyDescent="0.2">
      <c r="B61" s="21" t="s">
        <v>154</v>
      </c>
      <c r="C61" s="18" t="s">
        <v>155</v>
      </c>
      <c r="D61" s="18" t="s">
        <v>156</v>
      </c>
      <c r="E61" s="22">
        <v>414749</v>
      </c>
      <c r="F61" s="19">
        <v>11865.14</v>
      </c>
      <c r="G61" s="19">
        <v>0.54</v>
      </c>
      <c r="H61" s="19" t="s">
        <v>17</v>
      </c>
      <c r="I61" s="23"/>
      <c r="J61" s="23"/>
      <c r="K61" s="23"/>
    </row>
    <row r="62" spans="2:11" x14ac:dyDescent="0.2">
      <c r="B62" s="21" t="s">
        <v>157</v>
      </c>
      <c r="C62" s="18" t="s">
        <v>158</v>
      </c>
      <c r="D62" s="18" t="s">
        <v>27</v>
      </c>
      <c r="E62" s="22">
        <v>6250000</v>
      </c>
      <c r="F62" s="19">
        <v>11196.88</v>
      </c>
      <c r="G62" s="19">
        <v>0.51</v>
      </c>
      <c r="H62" s="19" t="s">
        <v>17</v>
      </c>
      <c r="I62" s="23"/>
      <c r="J62" s="23"/>
      <c r="K62" s="23"/>
    </row>
    <row r="63" spans="2:11" x14ac:dyDescent="0.2">
      <c r="B63" s="21" t="s">
        <v>159</v>
      </c>
      <c r="C63" s="18" t="s">
        <v>160</v>
      </c>
      <c r="D63" s="18" t="s">
        <v>27</v>
      </c>
      <c r="E63" s="22">
        <v>195000</v>
      </c>
      <c r="F63" s="19">
        <v>11109.35</v>
      </c>
      <c r="G63" s="19">
        <v>0.51</v>
      </c>
      <c r="H63" s="19" t="s">
        <v>24</v>
      </c>
      <c r="I63" s="23"/>
      <c r="J63" s="23"/>
      <c r="K63" s="23"/>
    </row>
    <row r="64" spans="2:11" x14ac:dyDescent="0.2">
      <c r="B64" s="21" t="s">
        <v>161</v>
      </c>
      <c r="C64" s="18" t="s">
        <v>162</v>
      </c>
      <c r="D64" s="18" t="s">
        <v>56</v>
      </c>
      <c r="E64" s="22">
        <v>474670</v>
      </c>
      <c r="F64" s="19">
        <v>11074.76</v>
      </c>
      <c r="G64" s="19">
        <v>0.51</v>
      </c>
      <c r="H64" s="19" t="s">
        <v>24</v>
      </c>
      <c r="I64" s="23"/>
      <c r="J64" s="23"/>
      <c r="K64" s="23"/>
    </row>
    <row r="65" spans="2:11" x14ac:dyDescent="0.2">
      <c r="B65" s="21" t="s">
        <v>163</v>
      </c>
      <c r="C65" s="18" t="s">
        <v>164</v>
      </c>
      <c r="D65" s="18" t="s">
        <v>56</v>
      </c>
      <c r="E65" s="22">
        <v>172858</v>
      </c>
      <c r="F65" s="19">
        <v>10011.68</v>
      </c>
      <c r="G65" s="19">
        <v>0.46</v>
      </c>
      <c r="H65" s="19" t="s">
        <v>17</v>
      </c>
      <c r="I65" s="23"/>
      <c r="J65" s="23"/>
      <c r="K65" s="23"/>
    </row>
    <row r="66" spans="2:11" x14ac:dyDescent="0.2">
      <c r="B66" s="21" t="s">
        <v>165</v>
      </c>
      <c r="C66" s="18" t="s">
        <v>166</v>
      </c>
      <c r="D66" s="18" t="s">
        <v>51</v>
      </c>
      <c r="E66" s="22">
        <v>1097804</v>
      </c>
      <c r="F66" s="19">
        <v>9295.66</v>
      </c>
      <c r="G66" s="19">
        <v>0.43</v>
      </c>
      <c r="H66" s="19" t="s">
        <v>73</v>
      </c>
      <c r="I66" s="23"/>
      <c r="J66" s="23"/>
      <c r="K66" s="23"/>
    </row>
    <row r="67" spans="2:11" x14ac:dyDescent="0.2">
      <c r="B67" s="21" t="s">
        <v>167</v>
      </c>
      <c r="C67" s="18" t="s">
        <v>168</v>
      </c>
      <c r="D67" s="18" t="s">
        <v>81</v>
      </c>
      <c r="E67" s="22">
        <v>268543</v>
      </c>
      <c r="F67" s="19">
        <v>9100.39</v>
      </c>
      <c r="G67" s="19">
        <v>0.42</v>
      </c>
      <c r="H67" s="19" t="s">
        <v>73</v>
      </c>
      <c r="I67" s="23"/>
      <c r="J67" s="23"/>
      <c r="K67" s="23"/>
    </row>
    <row r="68" spans="2:11" x14ac:dyDescent="0.2">
      <c r="B68" s="21" t="s">
        <v>169</v>
      </c>
      <c r="C68" s="18" t="s">
        <v>170</v>
      </c>
      <c r="D68" s="18" t="s">
        <v>16</v>
      </c>
      <c r="E68" s="22">
        <v>3088571</v>
      </c>
      <c r="F68" s="19">
        <v>8181.62</v>
      </c>
      <c r="G68" s="19">
        <v>0.38</v>
      </c>
      <c r="H68" s="19" t="s">
        <v>17</v>
      </c>
      <c r="I68" s="23"/>
      <c r="J68" s="23"/>
      <c r="K68" s="23"/>
    </row>
    <row r="69" spans="2:11" x14ac:dyDescent="0.2">
      <c r="B69" s="21" t="s">
        <v>171</v>
      </c>
      <c r="C69" s="18" t="s">
        <v>172</v>
      </c>
      <c r="D69" s="18" t="s">
        <v>51</v>
      </c>
      <c r="E69" s="22">
        <v>2896375</v>
      </c>
      <c r="F69" s="19">
        <v>7808.63</v>
      </c>
      <c r="G69" s="19">
        <v>0.36</v>
      </c>
      <c r="H69" s="19" t="s">
        <v>24</v>
      </c>
      <c r="I69" s="23"/>
      <c r="J69" s="23"/>
      <c r="K69" s="23"/>
    </row>
    <row r="70" spans="2:11" x14ac:dyDescent="0.2">
      <c r="B70" s="21" t="s">
        <v>173</v>
      </c>
      <c r="C70" s="18" t="s">
        <v>174</v>
      </c>
      <c r="D70" s="18" t="s">
        <v>23</v>
      </c>
      <c r="E70" s="22">
        <v>43687</v>
      </c>
      <c r="F70" s="19">
        <v>7606.3</v>
      </c>
      <c r="G70" s="19">
        <v>0.35</v>
      </c>
      <c r="H70" s="19" t="s">
        <v>24</v>
      </c>
      <c r="I70" s="23"/>
      <c r="J70" s="23"/>
      <c r="K70" s="23"/>
    </row>
    <row r="71" spans="2:11" x14ac:dyDescent="0.2">
      <c r="B71" s="21" t="s">
        <v>175</v>
      </c>
      <c r="C71" s="18" t="s">
        <v>176</v>
      </c>
      <c r="D71" s="18" t="s">
        <v>70</v>
      </c>
      <c r="E71" s="22">
        <v>649801</v>
      </c>
      <c r="F71" s="19">
        <v>6984.39</v>
      </c>
      <c r="G71" s="19">
        <v>0.32</v>
      </c>
      <c r="H71" s="19" t="s">
        <v>24</v>
      </c>
      <c r="I71" s="23"/>
      <c r="J71" s="23"/>
      <c r="K71" s="23"/>
    </row>
    <row r="72" spans="2:11" x14ac:dyDescent="0.2">
      <c r="B72" s="21" t="s">
        <v>177</v>
      </c>
      <c r="C72" s="18" t="s">
        <v>178</v>
      </c>
      <c r="D72" s="18" t="s">
        <v>51</v>
      </c>
      <c r="E72" s="22">
        <v>548015</v>
      </c>
      <c r="F72" s="19">
        <v>6605.22</v>
      </c>
      <c r="G72" s="19">
        <v>0.3</v>
      </c>
      <c r="H72" s="19" t="s">
        <v>73</v>
      </c>
      <c r="I72" s="23"/>
      <c r="J72" s="23"/>
      <c r="K72" s="23"/>
    </row>
    <row r="73" spans="2:11" x14ac:dyDescent="0.2">
      <c r="B73" s="21" t="s">
        <v>179</v>
      </c>
      <c r="C73" s="18" t="s">
        <v>180</v>
      </c>
      <c r="D73" s="18" t="s">
        <v>181</v>
      </c>
      <c r="E73" s="22">
        <v>693206</v>
      </c>
      <c r="F73" s="19">
        <v>6364.67</v>
      </c>
      <c r="G73" s="19">
        <v>0.28999999999999998</v>
      </c>
      <c r="H73" s="19" t="s">
        <v>24</v>
      </c>
      <c r="I73" s="23"/>
      <c r="J73" s="23"/>
      <c r="K73" s="23"/>
    </row>
    <row r="74" spans="2:11" x14ac:dyDescent="0.2">
      <c r="B74" s="21" t="s">
        <v>182</v>
      </c>
      <c r="C74" s="18" t="s">
        <v>183</v>
      </c>
      <c r="D74" s="18" t="s">
        <v>70</v>
      </c>
      <c r="E74" s="22">
        <v>587275</v>
      </c>
      <c r="F74" s="19">
        <v>6208.96</v>
      </c>
      <c r="G74" s="19">
        <v>0.28000000000000003</v>
      </c>
      <c r="H74" s="19" t="s">
        <v>73</v>
      </c>
      <c r="I74" s="23"/>
      <c r="J74" s="23"/>
      <c r="K74" s="23"/>
    </row>
    <row r="75" spans="2:11" x14ac:dyDescent="0.2">
      <c r="B75" s="21" t="s">
        <v>184</v>
      </c>
      <c r="C75" s="18" t="s">
        <v>185</v>
      </c>
      <c r="D75" s="18" t="s">
        <v>109</v>
      </c>
      <c r="E75" s="22">
        <v>500588</v>
      </c>
      <c r="F75" s="19">
        <v>3713.61</v>
      </c>
      <c r="G75" s="19">
        <v>0.17</v>
      </c>
      <c r="H75" s="19" t="s">
        <v>24</v>
      </c>
      <c r="I75" s="23"/>
      <c r="J75" s="23"/>
      <c r="K75" s="23"/>
    </row>
    <row r="76" spans="2:11" x14ac:dyDescent="0.2">
      <c r="B76" s="21" t="s">
        <v>186</v>
      </c>
      <c r="C76" s="18" t="s">
        <v>187</v>
      </c>
      <c r="D76" s="18" t="s">
        <v>188</v>
      </c>
      <c r="E76" s="22">
        <v>500000</v>
      </c>
      <c r="F76" s="19">
        <v>2725.5</v>
      </c>
      <c r="G76" s="19">
        <v>0.13</v>
      </c>
      <c r="H76" s="19" t="s">
        <v>17</v>
      </c>
      <c r="I76" s="23"/>
      <c r="J76" s="23"/>
      <c r="K76" s="23"/>
    </row>
    <row r="77" spans="2:11" x14ac:dyDescent="0.2">
      <c r="B77" s="21" t="s">
        <v>189</v>
      </c>
      <c r="C77" s="18" t="s">
        <v>190</v>
      </c>
      <c r="D77" s="18" t="s">
        <v>191</v>
      </c>
      <c r="E77" s="22">
        <v>1250000</v>
      </c>
      <c r="F77" s="19">
        <v>2553.75</v>
      </c>
      <c r="G77" s="19">
        <v>0.12</v>
      </c>
      <c r="H77" s="19" t="s">
        <v>17</v>
      </c>
      <c r="I77" s="23"/>
      <c r="J77" s="23"/>
      <c r="K77" s="23"/>
    </row>
    <row r="78" spans="2:11" x14ac:dyDescent="0.2">
      <c r="B78" s="21" t="s">
        <v>192</v>
      </c>
      <c r="C78" s="18" t="s">
        <v>193</v>
      </c>
      <c r="D78" s="18" t="s">
        <v>127</v>
      </c>
      <c r="E78" s="22">
        <v>1500000</v>
      </c>
      <c r="F78" s="19">
        <v>2297.25</v>
      </c>
      <c r="G78" s="19">
        <v>0.11</v>
      </c>
      <c r="H78" s="19" t="s">
        <v>73</v>
      </c>
      <c r="I78" s="23"/>
      <c r="J78" s="23"/>
      <c r="K78" s="23"/>
    </row>
    <row r="79" spans="2:11" x14ac:dyDescent="0.2">
      <c r="B79" s="21" t="s">
        <v>194</v>
      </c>
      <c r="C79" s="18" t="s">
        <v>195</v>
      </c>
      <c r="D79" s="18" t="s">
        <v>20</v>
      </c>
      <c r="E79" s="22">
        <v>70239</v>
      </c>
      <c r="F79" s="19">
        <v>1093.8699999999999</v>
      </c>
      <c r="G79" s="19">
        <v>0.05</v>
      </c>
      <c r="H79" s="19" t="s">
        <v>73</v>
      </c>
      <c r="I79" s="23"/>
      <c r="J79" s="23"/>
      <c r="K79" s="23"/>
    </row>
    <row r="80" spans="2:11" x14ac:dyDescent="0.2">
      <c r="B80" s="26" t="s">
        <v>196</v>
      </c>
      <c r="C80" s="27"/>
      <c r="D80" s="27"/>
      <c r="E80" s="27"/>
      <c r="F80" s="28">
        <f>SUM(F7:F79)</f>
        <v>2124732.0199999996</v>
      </c>
      <c r="G80" s="28">
        <f>SUM(G7:G79)</f>
        <v>97.45999999999998</v>
      </c>
      <c r="H80" s="28"/>
      <c r="I80" s="23"/>
      <c r="J80" s="23"/>
      <c r="K80" s="23"/>
    </row>
    <row r="81" spans="2:11" x14ac:dyDescent="0.2">
      <c r="B81" s="29" t="s">
        <v>197</v>
      </c>
      <c r="C81" s="29"/>
      <c r="D81" s="29"/>
      <c r="E81" s="29"/>
      <c r="F81" s="30">
        <f>F80</f>
        <v>2124732.0199999996</v>
      </c>
      <c r="G81" s="30">
        <f>G80</f>
        <v>97.45999999999998</v>
      </c>
      <c r="H81" s="30"/>
      <c r="I81" s="23"/>
      <c r="J81" s="23"/>
      <c r="K81" s="23"/>
    </row>
    <row r="82" spans="2:11" x14ac:dyDescent="0.2">
      <c r="B82" s="31" t="s">
        <v>198</v>
      </c>
      <c r="C82" s="32"/>
      <c r="D82" s="32"/>
      <c r="E82" s="32"/>
      <c r="F82" s="33"/>
      <c r="G82" s="33"/>
      <c r="H82" s="33"/>
      <c r="I82" s="23"/>
      <c r="J82" s="23"/>
      <c r="K82" s="23"/>
    </row>
    <row r="83" spans="2:11" x14ac:dyDescent="0.2">
      <c r="B83" s="21" t="s">
        <v>198</v>
      </c>
      <c r="C83" s="21"/>
      <c r="D83" s="18"/>
      <c r="E83" s="18"/>
      <c r="F83" s="19">
        <v>32885.79</v>
      </c>
      <c r="G83" s="19">
        <v>1.51</v>
      </c>
      <c r="H83" s="19"/>
      <c r="I83" s="23"/>
      <c r="J83" s="23"/>
      <c r="K83" s="23"/>
    </row>
    <row r="84" spans="2:11" x14ac:dyDescent="0.2">
      <c r="B84" s="26" t="s">
        <v>196</v>
      </c>
      <c r="C84" s="27"/>
      <c r="D84" s="27"/>
      <c r="E84" s="27"/>
      <c r="F84" s="28">
        <f>SUM(F82:F83)</f>
        <v>32885.79</v>
      </c>
      <c r="G84" s="28">
        <f>SUM(G82:G83)</f>
        <v>1.51</v>
      </c>
      <c r="H84" s="28"/>
      <c r="I84" s="23"/>
      <c r="J84" s="23"/>
      <c r="K84" s="23"/>
    </row>
    <row r="85" spans="2:11" x14ac:dyDescent="0.2">
      <c r="B85" s="34" t="s">
        <v>197</v>
      </c>
      <c r="C85" s="34"/>
      <c r="D85" s="34"/>
      <c r="E85" s="34"/>
      <c r="F85" s="35">
        <f>F84</f>
        <v>32885.79</v>
      </c>
      <c r="G85" s="35">
        <f>G84</f>
        <v>1.51</v>
      </c>
      <c r="H85" s="35"/>
      <c r="I85" s="23"/>
      <c r="J85" s="23"/>
      <c r="K85" s="23"/>
    </row>
    <row r="86" spans="2:11" x14ac:dyDescent="0.2">
      <c r="B86" s="36" t="s">
        <v>199</v>
      </c>
      <c r="C86" s="36"/>
      <c r="D86" s="36"/>
      <c r="E86" s="36"/>
      <c r="F86" s="37">
        <f>F87-(+F81+F85)</f>
        <v>22065.560000000522</v>
      </c>
      <c r="G86" s="37">
        <f>G87-(+G81+G85)</f>
        <v>1.0300000000000153</v>
      </c>
      <c r="H86" s="37"/>
      <c r="I86" s="23"/>
      <c r="J86" s="23"/>
      <c r="K86" s="23"/>
    </row>
    <row r="87" spans="2:11" x14ac:dyDescent="0.2">
      <c r="B87" s="36" t="s">
        <v>200</v>
      </c>
      <c r="C87" s="36"/>
      <c r="D87" s="36"/>
      <c r="E87" s="36"/>
      <c r="F87" s="37">
        <v>2179683.37</v>
      </c>
      <c r="G87" s="37">
        <v>100</v>
      </c>
      <c r="H87" s="37"/>
      <c r="I87" s="23"/>
      <c r="J87" s="23"/>
      <c r="K87" s="23"/>
    </row>
    <row r="88" spans="2:11" x14ac:dyDescent="0.2">
      <c r="H88" s="23"/>
      <c r="I88" s="23"/>
      <c r="J88" s="23"/>
      <c r="K88" s="23"/>
    </row>
    <row r="89" spans="2:11" ht="12.75" thickBot="1" x14ac:dyDescent="0.25">
      <c r="B89" s="39"/>
      <c r="H89" s="23"/>
      <c r="I89" s="23"/>
      <c r="J89" s="23"/>
      <c r="K89" s="23"/>
    </row>
    <row r="90" spans="2:11" ht="13.5" thickTop="1" thickBot="1" x14ac:dyDescent="0.25">
      <c r="B90" s="40" t="s">
        <v>201</v>
      </c>
      <c r="C90" s="41" t="s">
        <v>202</v>
      </c>
      <c r="H90" s="23"/>
      <c r="I90" s="23"/>
      <c r="J90" s="23"/>
      <c r="K90" s="23"/>
    </row>
    <row r="91" spans="2:11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2024-06-06 17:42:06</KDate>
  <Classification>Public</Classification>
  <Subclassification/>
  <HostName>MUMCMP00935</HostName>
  <Domain_User>CANARAROBECOMF/628</Domain_User>
  <IPAdd>192.9.198.194</IPAdd>
  <FilePath>Book4</FilePath>
  <KID>C025A5607E97638532925261162068</KID>
  <UniqueName/>
  <Suggested/>
  <Justification/>
</Klassify>
</file>

<file path=customXml/itemProps1.xml><?xml version="1.0" encoding="utf-8"?>
<ds:datastoreItem xmlns:ds="http://schemas.openxmlformats.org/officeDocument/2006/customXml" ds:itemID="{524CB5CE-F866-4DB3-AAAC-065B1DDE0D46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2024-06-06T12:12:01Z</dcterms:created>
  <dcterms:modified xsi:type="dcterms:W3CDTF">2024-06-06T12:12:06Z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C025A5607E97638532925261162068</vt:lpwstr>
  </property>
</Properties>
</file>