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6A45341B-F77B-4F37-A0DB-85F2EAB53938}" xr6:coauthVersionLast="47" xr6:coauthVersionMax="47" xr10:uidLastSave="{00000000-0000-0000-0000-000000000000}"/>
  <bookViews>
    <workbookView xWindow="-120" yWindow="-120" windowWidth="20730" windowHeight="11160" xr2:uid="{70791A4D-1057-48E4-BC39-0416BE74123A}"/>
  </bookViews>
  <sheets>
    <sheet name="ET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F83" i="1"/>
  <c r="G82" i="1"/>
  <c r="F82" i="1"/>
  <c r="G81" i="1"/>
  <c r="F81" i="1"/>
  <c r="G78" i="1"/>
  <c r="F78" i="1"/>
  <c r="G77" i="1"/>
  <c r="F77" i="1"/>
</calcChain>
</file>

<file path=xl/sharedStrings.xml><?xml version="1.0" encoding="utf-8"?>
<sst xmlns="http://schemas.openxmlformats.org/spreadsheetml/2006/main" count="305" uniqueCount="196">
  <si>
    <t>CANARA ROBECO ELSS TAX SAVER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</si>
  <si>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</si>
  <si>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</si>
  <si>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</si>
  <si>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</si>
  <si>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</si>
  <si>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</si>
  <si>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</si>
  <si>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</si>
  <si>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</si>
  <si>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</si>
  <si>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</si>
  <si>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</si>
  <si>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</si>
  <si>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</si>
  <si>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</si>
  <si>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</si>
  <si>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</si>
  <si>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</si>
  <si>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</si>
  <si>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</si>
  <si>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</si>
  <si>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</si>
  <si>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Infosys Ltd</t>
  </si>
  <si>
    <t>INE009A01021</t>
  </si>
  <si>
    <t>IT - Software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</si>
  <si>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</si>
  <si>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</si>
  <si>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</si>
  <si>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</si>
  <si>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</si>
  <si>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</si>
  <si>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NTPC Ltd</t>
  </si>
  <si>
    <t>INE733E01010</t>
  </si>
  <si>
    <t>Power</t>
  </si>
  <si>
    <t>Benchmark: BSE 500 TRI</t>
  </si>
  <si>
    <t>State Bank of India</t>
  </si>
  <si>
    <t>INE062A01020</t>
  </si>
  <si>
    <t>Axis Bank Ltd</t>
  </si>
  <si>
    <t>INE238A01034</t>
  </si>
  <si>
    <t>Bajaj Finance Ltd</t>
  </si>
  <si>
    <t>INE296A01024</t>
  </si>
  <si>
    <t>Finance</t>
  </si>
  <si>
    <t>Samvardhana Motherson International Ltd</t>
  </si>
  <si>
    <t>INE775A01035</t>
  </si>
  <si>
    <t>Auto Components</t>
  </si>
  <si>
    <t>Tata Consultancy Services Ltd</t>
  </si>
  <si>
    <t>INE467B01029</t>
  </si>
  <si>
    <t>Ultratech Cement Ltd</t>
  </si>
  <si>
    <t>INE481G01011</t>
  </si>
  <si>
    <t>Cement &amp; Cement Products</t>
  </si>
  <si>
    <t>Divi's Laboratories Ltd</t>
  </si>
  <si>
    <t>INE361B01024</t>
  </si>
  <si>
    <t>Pharmaceuticals &amp; Biotechnology</t>
  </si>
  <si>
    <t>Sun Pharmaceutical Industries Ltd</t>
  </si>
  <si>
    <t>INE044A01036</t>
  </si>
  <si>
    <t>ITC Ltd</t>
  </si>
  <si>
    <t>INE154A01025</t>
  </si>
  <si>
    <t>Diversified Fmcg</t>
  </si>
  <si>
    <t>Trent Ltd</t>
  </si>
  <si>
    <t>INE849A01020</t>
  </si>
  <si>
    <t>Retailing</t>
  </si>
  <si>
    <t>Bajaj Auto Ltd</t>
  </si>
  <si>
    <t>INE917I01010</t>
  </si>
  <si>
    <t>Automobiles</t>
  </si>
  <si>
    <t>Coal India Ltd</t>
  </si>
  <si>
    <t>INE522F01014</t>
  </si>
  <si>
    <t>Consumable Fuels</t>
  </si>
  <si>
    <t>ICICI Lombard General Insurance Co Ltd</t>
  </si>
  <si>
    <t>INE765G01017</t>
  </si>
  <si>
    <t>Insurance</t>
  </si>
  <si>
    <t>Mid Cap</t>
  </si>
  <si>
    <t>Godrej Consumer Products Ltd</t>
  </si>
  <si>
    <t>INE102D01028</t>
  </si>
  <si>
    <t>Personal Products</t>
  </si>
  <si>
    <t>Medi Assist Healthcare Services Ltd</t>
  </si>
  <si>
    <t>INE456Z01021</t>
  </si>
  <si>
    <t>Small Cap</t>
  </si>
  <si>
    <t>GE T&amp;D India Ltd</t>
  </si>
  <si>
    <t>INE200A01026</t>
  </si>
  <si>
    <t>Electrical Equipment</t>
  </si>
  <si>
    <t>CG Power and Industrial Solutions Ltd</t>
  </si>
  <si>
    <t>INE067A01029</t>
  </si>
  <si>
    <t>Cholamandalam Investment and Finance Co Ltd</t>
  </si>
  <si>
    <t>INE121A01024</t>
  </si>
  <si>
    <t>Mphasis Ltd</t>
  </si>
  <si>
    <t>INE356A01018</t>
  </si>
  <si>
    <t>Interglobe Aviation Ltd</t>
  </si>
  <si>
    <t>INE646L01027</t>
  </si>
  <si>
    <t>Transport Services</t>
  </si>
  <si>
    <t>PNB Housing Finance Ltd</t>
  </si>
  <si>
    <t>INE572E01012</t>
  </si>
  <si>
    <t>TVS Motor Co Ltd</t>
  </si>
  <si>
    <t>INE494B01023</t>
  </si>
  <si>
    <t>Oberoi Realty Ltd</t>
  </si>
  <si>
    <t>INE093I01010</t>
  </si>
  <si>
    <t>Realty</t>
  </si>
  <si>
    <t>Dabur India Ltd</t>
  </si>
  <si>
    <t>INE016A01026</t>
  </si>
  <si>
    <t>PI Industries Ltd</t>
  </si>
  <si>
    <t>INE603J01030</t>
  </si>
  <si>
    <t>Fertilizers &amp; Agrochemicals</t>
  </si>
  <si>
    <t>Deepak Nitrite Ltd</t>
  </si>
  <si>
    <t>INE288B01029</t>
  </si>
  <si>
    <t>Chemicals &amp; Petrochemicals</t>
  </si>
  <si>
    <t>Jyothy Labs Ltd</t>
  </si>
  <si>
    <t>INE668F01031</t>
  </si>
  <si>
    <t>Household Products</t>
  </si>
  <si>
    <t>Tata Power Co Ltd</t>
  </si>
  <si>
    <t>INE245A01021</t>
  </si>
  <si>
    <t>Vedant Fashions Ltd</t>
  </si>
  <si>
    <t>INE825V01034</t>
  </si>
  <si>
    <t>J.K. Cement Ltd</t>
  </si>
  <si>
    <t>INE823G01014</t>
  </si>
  <si>
    <t>K.P.R. Mill Ltd</t>
  </si>
  <si>
    <t>INE930H01031</t>
  </si>
  <si>
    <t>Textiles &amp; Apparels</t>
  </si>
  <si>
    <t>Central Depository Services (India) Ltd</t>
  </si>
  <si>
    <t>INE736A01011</t>
  </si>
  <si>
    <t>Capital Markets</t>
  </si>
  <si>
    <t>HCL Technologies Ltd</t>
  </si>
  <si>
    <t>INE860A01027</t>
  </si>
  <si>
    <t>Uno Minda Ltd</t>
  </si>
  <si>
    <t>INE405E01023</t>
  </si>
  <si>
    <t>Vinati Organics Ltd</t>
  </si>
  <si>
    <t>INE410B01037</t>
  </si>
  <si>
    <t>KEI Industries Ltd</t>
  </si>
  <si>
    <t>INE878B01027</t>
  </si>
  <si>
    <t>Industrial Products</t>
  </si>
  <si>
    <t>Tata Motors Ltd</t>
  </si>
  <si>
    <t>INE155A01022</t>
  </si>
  <si>
    <t>Schaeffler India Ltd</t>
  </si>
  <si>
    <t>INE513A01022</t>
  </si>
  <si>
    <t>Power Finance Corporation Ltd</t>
  </si>
  <si>
    <t>INE134E01011</t>
  </si>
  <si>
    <t>J.B. Chemicals &amp; Pharmaceuticals Ltd</t>
  </si>
  <si>
    <t>INE572A01036</t>
  </si>
  <si>
    <t>Crompton Greaves Consumer Electricals Ltd</t>
  </si>
  <si>
    <t>INE299U01018</t>
  </si>
  <si>
    <t>Consumer Durables</t>
  </si>
  <si>
    <t>Max Financial Services Ltd</t>
  </si>
  <si>
    <t>INE180A01020</t>
  </si>
  <si>
    <t>Siemens Ltd</t>
  </si>
  <si>
    <t>INE003A01024</t>
  </si>
  <si>
    <t>ABB India Ltd</t>
  </si>
  <si>
    <t>INE117A01022</t>
  </si>
  <si>
    <t>United Spirits Ltd</t>
  </si>
  <si>
    <t>INE854D01024</t>
  </si>
  <si>
    <t>Beverages</t>
  </si>
  <si>
    <t>Titan Co Ltd</t>
  </si>
  <si>
    <t>INE280A01028</t>
  </si>
  <si>
    <t>CCL Products (India) Ltd</t>
  </si>
  <si>
    <t>INE421D01022</t>
  </si>
  <si>
    <t>Agricultural Food &amp; Other Products</t>
  </si>
  <si>
    <t>Max Healthcare Institute Ltd</t>
  </si>
  <si>
    <t>INE027H01010</t>
  </si>
  <si>
    <t>Healthcare Services</t>
  </si>
  <si>
    <t>Sonata Software Ltd</t>
  </si>
  <si>
    <t>INE269A01021</t>
  </si>
  <si>
    <t>Cummins India Ltd</t>
  </si>
  <si>
    <t>INE298A01020</t>
  </si>
  <si>
    <t>Doms Industries Ltd</t>
  </si>
  <si>
    <t>INE321T01012</t>
  </si>
  <si>
    <t>SBI Life Insurance Co Ltd</t>
  </si>
  <si>
    <t>INE123W01016</t>
  </si>
  <si>
    <t>BSE Ltd</t>
  </si>
  <si>
    <t>INE118H01025</t>
  </si>
  <si>
    <t>Sona Blw Precision Forgings Ltd</t>
  </si>
  <si>
    <t>INE073K01018</t>
  </si>
  <si>
    <t>REC Ltd</t>
  </si>
  <si>
    <t>INE020B01018</t>
  </si>
  <si>
    <t>Creditaccess Grameen Ltd</t>
  </si>
  <si>
    <t>INE741K01010</t>
  </si>
  <si>
    <t>PVR Inox Ltd</t>
  </si>
  <si>
    <t>INE191H01014</t>
  </si>
  <si>
    <t>Entertainment</t>
  </si>
  <si>
    <t>Navin Fluorine International Ltd</t>
  </si>
  <si>
    <t>INE048G01026</t>
  </si>
  <si>
    <t>Maruti Suzuki India Ltd</t>
  </si>
  <si>
    <t>INE585B01010</t>
  </si>
  <si>
    <t>Linde India Ltd</t>
  </si>
  <si>
    <t>INE473A01011</t>
  </si>
  <si>
    <t>Bharat Electronics Ltd</t>
  </si>
  <si>
    <t>INE263A01024</t>
  </si>
  <si>
    <t>Aerospace &amp; Defense</t>
  </si>
  <si>
    <t>Tech Mahindra Ltd</t>
  </si>
  <si>
    <t>INE669C01036</t>
  </si>
  <si>
    <t>KEC International Ltd</t>
  </si>
  <si>
    <t>INE389H01022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</si>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</sst>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53CC5B-6FCB-4C5B-9A7C-6D9CE63A9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329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A741E1B2-1840-4EC5-9CCC-284BDE633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985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DC69E5-86CD-4DA1-9A0E-60F2C2FBA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59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D0777-B1DF-44BE-9089-4EBFEC02C54E}">
  <dimension ref="B1:N88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5703125" style="4" bestFit="1" customWidth="1"/>
    <col min="4" max="4" width="28.42578125" style="4" bestFit="1" customWidth="1"/>
    <col min="5" max="5" width="8.85546875" style="4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4" customWidth="1"/>
    <col min="11" max="11" width="4.7109375" style="4" customWidth="1"/>
    <col min="12" max="12" width="31.5703125" style="4" customWidth="1"/>
    <col min="13" max="13" width="35.5703125" style="4" customWidth="1"/>
    <col min="14" max="14" width="31.42578125" style="4" customWidth="1"/>
    <col min="15" max="16384" width="9.140625" style="4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4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4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4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3137584</v>
      </c>
      <c r="F7" s="20">
        <v>54344.52</v>
      </c>
      <c r="G7" s="20">
        <v>5.87</v>
      </c>
      <c r="H7" s="20" t="s">
        <v>17</v>
      </c>
      <c r="J7" s="3"/>
      <c r="K7" s="3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16</v>
      </c>
      <c r="E8" s="23">
        <v>4126000</v>
      </c>
      <c r="F8" s="20">
        <v>52523.98</v>
      </c>
      <c r="G8" s="20">
        <v>5.67</v>
      </c>
      <c r="H8" s="20" t="s">
        <v>17</v>
      </c>
      <c r="J8" s="3"/>
      <c r="K8" s="3"/>
      <c r="L8" s="21"/>
      <c r="M8" s="21"/>
      <c r="N8" s="21"/>
    </row>
    <row r="9" spans="2:14" x14ac:dyDescent="0.2">
      <c r="B9" s="22" t="s">
        <v>20</v>
      </c>
      <c r="C9" s="19" t="s">
        <v>21</v>
      </c>
      <c r="D9" s="19" t="s">
        <v>22</v>
      </c>
      <c r="E9" s="23">
        <v>1431000</v>
      </c>
      <c r="F9" s="20">
        <v>42259.58</v>
      </c>
      <c r="G9" s="20">
        <v>4.57</v>
      </c>
      <c r="H9" s="20" t="s">
        <v>17</v>
      </c>
      <c r="J9" s="3"/>
      <c r="K9" s="3"/>
      <c r="L9" s="21"/>
      <c r="M9" s="21"/>
      <c r="N9" s="21"/>
    </row>
    <row r="10" spans="2:14" x14ac:dyDescent="0.2">
      <c r="B10" s="22" t="s">
        <v>23</v>
      </c>
      <c r="C10" s="19" t="s">
        <v>24</v>
      </c>
      <c r="D10" s="19" t="s">
        <v>25</v>
      </c>
      <c r="E10" s="23">
        <v>2111310</v>
      </c>
      <c r="F10" s="20">
        <v>39599.730000000003</v>
      </c>
      <c r="G10" s="20">
        <v>4.28</v>
      </c>
      <c r="H10" s="20" t="s">
        <v>17</v>
      </c>
      <c r="J10" s="3"/>
      <c r="K10" s="3"/>
      <c r="L10" s="21"/>
      <c r="M10" s="21"/>
      <c r="N10" s="21"/>
    </row>
    <row r="11" spans="2:14" x14ac:dyDescent="0.2">
      <c r="B11" s="22" t="s">
        <v>26</v>
      </c>
      <c r="C11" s="19" t="s">
        <v>27</v>
      </c>
      <c r="D11" s="19" t="s">
        <v>28</v>
      </c>
      <c r="E11" s="23">
        <v>1790000</v>
      </c>
      <c r="F11" s="20">
        <v>30600.95</v>
      </c>
      <c r="G11" s="20">
        <v>3.31</v>
      </c>
      <c r="H11" s="20" t="s">
        <v>17</v>
      </c>
      <c r="J11" s="3"/>
      <c r="K11" s="3"/>
      <c r="L11" s="21"/>
      <c r="M11" s="21"/>
      <c r="N11" s="21"/>
    </row>
    <row r="12" spans="2:14" x14ac:dyDescent="0.2">
      <c r="B12" s="22" t="s">
        <v>29</v>
      </c>
      <c r="C12" s="19" t="s">
        <v>30</v>
      </c>
      <c r="D12" s="19" t="s">
        <v>31</v>
      </c>
      <c r="E12" s="23">
        <v>689369</v>
      </c>
      <c r="F12" s="20">
        <v>25338.1</v>
      </c>
      <c r="G12" s="20">
        <v>2.74</v>
      </c>
      <c r="H12" s="20" t="s">
        <v>17</v>
      </c>
      <c r="J12" s="3"/>
      <c r="K12" s="3"/>
      <c r="L12" s="24"/>
      <c r="M12" s="24"/>
      <c r="N12" s="24"/>
    </row>
    <row r="13" spans="2:14" x14ac:dyDescent="0.2">
      <c r="B13" s="22" t="s">
        <v>32</v>
      </c>
      <c r="C13" s="19" t="s">
        <v>33</v>
      </c>
      <c r="D13" s="19" t="s">
        <v>34</v>
      </c>
      <c r="E13" s="23">
        <v>5650988</v>
      </c>
      <c r="F13" s="20">
        <v>25045.18</v>
      </c>
      <c r="G13" s="20">
        <v>2.71</v>
      </c>
      <c r="H13" s="20" t="s">
        <v>17</v>
      </c>
      <c r="J13" s="3"/>
      <c r="K13" s="3"/>
      <c r="M13" s="3" t="s">
        <v>35</v>
      </c>
    </row>
    <row r="14" spans="2:14" x14ac:dyDescent="0.2">
      <c r="B14" s="22" t="s">
        <v>36</v>
      </c>
      <c r="C14" s="19" t="s">
        <v>37</v>
      </c>
      <c r="D14" s="19" t="s">
        <v>16</v>
      </c>
      <c r="E14" s="23">
        <v>2495000</v>
      </c>
      <c r="F14" s="20">
        <v>19658.11</v>
      </c>
      <c r="G14" s="20">
        <v>2.12</v>
      </c>
      <c r="H14" s="20" t="s">
        <v>17</v>
      </c>
      <c r="J14" s="3"/>
      <c r="K14" s="3"/>
    </row>
    <row r="15" spans="2:14" x14ac:dyDescent="0.2">
      <c r="B15" s="22" t="s">
        <v>38</v>
      </c>
      <c r="C15" s="19" t="s">
        <v>39</v>
      </c>
      <c r="D15" s="19" t="s">
        <v>16</v>
      </c>
      <c r="E15" s="23">
        <v>1528000</v>
      </c>
      <c r="F15" s="20">
        <v>18828.02</v>
      </c>
      <c r="G15" s="20">
        <v>2.0299999999999998</v>
      </c>
      <c r="H15" s="20" t="s">
        <v>17</v>
      </c>
      <c r="J15" s="3"/>
      <c r="K15" s="3"/>
    </row>
    <row r="16" spans="2:14" x14ac:dyDescent="0.2">
      <c r="B16" s="22" t="s">
        <v>40</v>
      </c>
      <c r="C16" s="19" t="s">
        <v>41</v>
      </c>
      <c r="D16" s="19" t="s">
        <v>42</v>
      </c>
      <c r="E16" s="23">
        <v>237950</v>
      </c>
      <c r="F16" s="20">
        <v>18329.29</v>
      </c>
      <c r="G16" s="20">
        <v>1.98</v>
      </c>
      <c r="H16" s="20" t="s">
        <v>17</v>
      </c>
      <c r="J16" s="3"/>
      <c r="K16" s="3"/>
    </row>
    <row r="17" spans="2:11" x14ac:dyDescent="0.2">
      <c r="B17" s="22" t="s">
        <v>43</v>
      </c>
      <c r="C17" s="19" t="s">
        <v>44</v>
      </c>
      <c r="D17" s="19" t="s">
        <v>45</v>
      </c>
      <c r="E17" s="23">
        <v>8550000</v>
      </c>
      <c r="F17" s="20">
        <v>18073.849999999999</v>
      </c>
      <c r="G17" s="20">
        <v>1.95</v>
      </c>
      <c r="H17" s="20" t="s">
        <v>17</v>
      </c>
      <c r="J17" s="3"/>
      <c r="K17" s="3"/>
    </row>
    <row r="18" spans="2:11" x14ac:dyDescent="0.2">
      <c r="B18" s="22" t="s">
        <v>46</v>
      </c>
      <c r="C18" s="19" t="s">
        <v>47</v>
      </c>
      <c r="D18" s="19" t="s">
        <v>25</v>
      </c>
      <c r="E18" s="23">
        <v>415073</v>
      </c>
      <c r="F18" s="20">
        <v>17717.39</v>
      </c>
      <c r="G18" s="20">
        <v>1.91</v>
      </c>
      <c r="H18" s="20" t="s">
        <v>17</v>
      </c>
      <c r="J18" s="3"/>
      <c r="K18" s="3"/>
    </row>
    <row r="19" spans="2:11" x14ac:dyDescent="0.2">
      <c r="B19" s="22" t="s">
        <v>48</v>
      </c>
      <c r="C19" s="19" t="s">
        <v>49</v>
      </c>
      <c r="D19" s="19" t="s">
        <v>50</v>
      </c>
      <c r="E19" s="23">
        <v>135000</v>
      </c>
      <c r="F19" s="20">
        <v>15932.7</v>
      </c>
      <c r="G19" s="20">
        <v>1.72</v>
      </c>
      <c r="H19" s="20" t="s">
        <v>17</v>
      </c>
      <c r="J19" s="3"/>
      <c r="K19" s="3"/>
    </row>
    <row r="20" spans="2:11" x14ac:dyDescent="0.2">
      <c r="B20" s="22" t="s">
        <v>51</v>
      </c>
      <c r="C20" s="19" t="s">
        <v>52</v>
      </c>
      <c r="D20" s="19" t="s">
        <v>53</v>
      </c>
      <c r="E20" s="23">
        <v>275000</v>
      </c>
      <c r="F20" s="20">
        <v>14969.21</v>
      </c>
      <c r="G20" s="20">
        <v>1.62</v>
      </c>
      <c r="H20" s="20" t="s">
        <v>17</v>
      </c>
      <c r="J20" s="3"/>
      <c r="K20" s="3"/>
    </row>
    <row r="21" spans="2:11" x14ac:dyDescent="0.2">
      <c r="B21" s="22" t="s">
        <v>54</v>
      </c>
      <c r="C21" s="19" t="s">
        <v>55</v>
      </c>
      <c r="D21" s="19" t="s">
        <v>53</v>
      </c>
      <c r="E21" s="23">
        <v>765000</v>
      </c>
      <c r="F21" s="20">
        <v>14739.26</v>
      </c>
      <c r="G21" s="20">
        <v>1.59</v>
      </c>
      <c r="H21" s="20" t="s">
        <v>17</v>
      </c>
      <c r="J21" s="3"/>
      <c r="K21" s="3"/>
    </row>
    <row r="22" spans="2:11" x14ac:dyDescent="0.2">
      <c r="B22" s="22" t="s">
        <v>56</v>
      </c>
      <c r="C22" s="19" t="s">
        <v>57</v>
      </c>
      <c r="D22" s="19" t="s">
        <v>58</v>
      </c>
      <c r="E22" s="23">
        <v>2800000</v>
      </c>
      <c r="F22" s="20">
        <v>14508.2</v>
      </c>
      <c r="G22" s="20">
        <v>1.57</v>
      </c>
      <c r="H22" s="20" t="s">
        <v>17</v>
      </c>
      <c r="J22" s="3"/>
      <c r="K22" s="3"/>
    </row>
    <row r="23" spans="2:11" x14ac:dyDescent="0.2">
      <c r="B23" s="22" t="s">
        <v>59</v>
      </c>
      <c r="C23" s="19" t="s">
        <v>60</v>
      </c>
      <c r="D23" s="19" t="s">
        <v>61</v>
      </c>
      <c r="E23" s="23">
        <v>189305</v>
      </c>
      <c r="F23" s="20">
        <v>14339.19</v>
      </c>
      <c r="G23" s="20">
        <v>1.55</v>
      </c>
      <c r="H23" s="20" t="s">
        <v>17</v>
      </c>
      <c r="J23" s="3"/>
      <c r="K23" s="3"/>
    </row>
    <row r="24" spans="2:11" x14ac:dyDescent="0.2">
      <c r="B24" s="22" t="s">
        <v>62</v>
      </c>
      <c r="C24" s="19" t="s">
        <v>63</v>
      </c>
      <c r="D24" s="19" t="s">
        <v>64</v>
      </c>
      <c r="E24" s="23">
        <v>114378</v>
      </c>
      <c r="F24" s="20">
        <v>14121.05</v>
      </c>
      <c r="G24" s="20">
        <v>1.53</v>
      </c>
      <c r="H24" s="20" t="s">
        <v>17</v>
      </c>
      <c r="J24" s="3"/>
      <c r="K24" s="3"/>
    </row>
    <row r="25" spans="2:11" x14ac:dyDescent="0.2">
      <c r="B25" s="22" t="s">
        <v>65</v>
      </c>
      <c r="C25" s="19" t="s">
        <v>66</v>
      </c>
      <c r="D25" s="19" t="s">
        <v>67</v>
      </c>
      <c r="E25" s="23">
        <v>2700000</v>
      </c>
      <c r="F25" s="20">
        <v>13774.05</v>
      </c>
      <c r="G25" s="20">
        <v>1.49</v>
      </c>
      <c r="H25" s="20" t="s">
        <v>17</v>
      </c>
      <c r="J25" s="3"/>
      <c r="K25" s="3"/>
    </row>
    <row r="26" spans="2:11" x14ac:dyDescent="0.2">
      <c r="B26" s="22" t="s">
        <v>68</v>
      </c>
      <c r="C26" s="19" t="s">
        <v>69</v>
      </c>
      <c r="D26" s="19" t="s">
        <v>70</v>
      </c>
      <c r="E26" s="23">
        <v>600000</v>
      </c>
      <c r="F26" s="20">
        <v>13046.4</v>
      </c>
      <c r="G26" s="20">
        <v>1.41</v>
      </c>
      <c r="H26" s="20" t="s">
        <v>71</v>
      </c>
      <c r="J26" s="3"/>
      <c r="K26" s="3"/>
    </row>
    <row r="27" spans="2:11" x14ac:dyDescent="0.2">
      <c r="B27" s="22" t="s">
        <v>72</v>
      </c>
      <c r="C27" s="19" t="s">
        <v>73</v>
      </c>
      <c r="D27" s="19" t="s">
        <v>74</v>
      </c>
      <c r="E27" s="23">
        <v>855640</v>
      </c>
      <c r="F27" s="20">
        <v>11922.49</v>
      </c>
      <c r="G27" s="20">
        <v>1.29</v>
      </c>
      <c r="H27" s="20" t="s">
        <v>17</v>
      </c>
      <c r="J27" s="3"/>
      <c r="K27" s="3"/>
    </row>
    <row r="28" spans="2:11" x14ac:dyDescent="0.2">
      <c r="B28" s="22" t="s">
        <v>75</v>
      </c>
      <c r="C28" s="19" t="s">
        <v>76</v>
      </c>
      <c r="D28" s="19" t="s">
        <v>70</v>
      </c>
      <c r="E28" s="23">
        <v>1805019</v>
      </c>
      <c r="F28" s="20">
        <v>11908.61</v>
      </c>
      <c r="G28" s="20">
        <v>1.29</v>
      </c>
      <c r="H28" s="20" t="s">
        <v>77</v>
      </c>
      <c r="J28" s="3"/>
      <c r="K28" s="3"/>
    </row>
    <row r="29" spans="2:11" x14ac:dyDescent="0.2">
      <c r="B29" s="22" t="s">
        <v>78</v>
      </c>
      <c r="C29" s="19" t="s">
        <v>79</v>
      </c>
      <c r="D29" s="19" t="s">
        <v>80</v>
      </c>
      <c r="E29" s="23">
        <v>679207</v>
      </c>
      <c r="F29" s="20">
        <v>11417.47</v>
      </c>
      <c r="G29" s="20">
        <v>1.23</v>
      </c>
      <c r="H29" s="20" t="s">
        <v>77</v>
      </c>
      <c r="J29" s="3"/>
      <c r="K29" s="3"/>
    </row>
    <row r="30" spans="2:11" x14ac:dyDescent="0.2">
      <c r="B30" s="22" t="s">
        <v>81</v>
      </c>
      <c r="C30" s="19" t="s">
        <v>82</v>
      </c>
      <c r="D30" s="19" t="s">
        <v>80</v>
      </c>
      <c r="E30" s="23">
        <v>1475000</v>
      </c>
      <c r="F30" s="20">
        <v>11195.99</v>
      </c>
      <c r="G30" s="20">
        <v>1.21</v>
      </c>
      <c r="H30" s="20" t="s">
        <v>71</v>
      </c>
      <c r="J30" s="3"/>
      <c r="K30" s="3"/>
    </row>
    <row r="31" spans="2:11" x14ac:dyDescent="0.2">
      <c r="B31" s="22" t="s">
        <v>83</v>
      </c>
      <c r="C31" s="19" t="s">
        <v>84</v>
      </c>
      <c r="D31" s="19" t="s">
        <v>42</v>
      </c>
      <c r="E31" s="23">
        <v>688000</v>
      </c>
      <c r="F31" s="20">
        <v>11063.04</v>
      </c>
      <c r="G31" s="20">
        <v>1.2</v>
      </c>
      <c r="H31" s="20" t="s">
        <v>17</v>
      </c>
      <c r="J31" s="3"/>
      <c r="K31" s="3"/>
    </row>
    <row r="32" spans="2:11" x14ac:dyDescent="0.2">
      <c r="B32" s="22" t="s">
        <v>85</v>
      </c>
      <c r="C32" s="19" t="s">
        <v>86</v>
      </c>
      <c r="D32" s="19" t="s">
        <v>25</v>
      </c>
      <c r="E32" s="23">
        <v>365000</v>
      </c>
      <c r="F32" s="20">
        <v>10987.96</v>
      </c>
      <c r="G32" s="20">
        <v>1.19</v>
      </c>
      <c r="H32" s="20" t="s">
        <v>71</v>
      </c>
      <c r="J32" s="3"/>
      <c r="K32" s="3"/>
    </row>
    <row r="33" spans="2:11" x14ac:dyDescent="0.2">
      <c r="B33" s="22" t="s">
        <v>87</v>
      </c>
      <c r="C33" s="19" t="s">
        <v>88</v>
      </c>
      <c r="D33" s="19" t="s">
        <v>89</v>
      </c>
      <c r="E33" s="23">
        <v>225000</v>
      </c>
      <c r="F33" s="20">
        <v>10771.76</v>
      </c>
      <c r="G33" s="20">
        <v>1.1599999999999999</v>
      </c>
      <c r="H33" s="20" t="s">
        <v>17</v>
      </c>
      <c r="J33" s="3"/>
      <c r="K33" s="3"/>
    </row>
    <row r="34" spans="2:11" x14ac:dyDescent="0.2">
      <c r="B34" s="22" t="s">
        <v>90</v>
      </c>
      <c r="C34" s="19" t="s">
        <v>91</v>
      </c>
      <c r="D34" s="19" t="s">
        <v>42</v>
      </c>
      <c r="E34" s="23">
        <v>1076000</v>
      </c>
      <c r="F34" s="20">
        <v>10576.54</v>
      </c>
      <c r="G34" s="20">
        <v>1.1399999999999999</v>
      </c>
      <c r="H34" s="20" t="s">
        <v>77</v>
      </c>
      <c r="J34" s="3"/>
      <c r="K34" s="3"/>
    </row>
    <row r="35" spans="2:11" x14ac:dyDescent="0.2">
      <c r="B35" s="22" t="s">
        <v>92</v>
      </c>
      <c r="C35" s="19" t="s">
        <v>93</v>
      </c>
      <c r="D35" s="19" t="s">
        <v>64</v>
      </c>
      <c r="E35" s="23">
        <v>370000</v>
      </c>
      <c r="F35" s="20">
        <v>10507.45</v>
      </c>
      <c r="G35" s="20">
        <v>1.1399999999999999</v>
      </c>
      <c r="H35" s="20" t="s">
        <v>17</v>
      </c>
      <c r="J35" s="3"/>
      <c r="K35" s="3"/>
    </row>
    <row r="36" spans="2:11" x14ac:dyDescent="0.2">
      <c r="B36" s="22" t="s">
        <v>94</v>
      </c>
      <c r="C36" s="19" t="s">
        <v>95</v>
      </c>
      <c r="D36" s="19" t="s">
        <v>96</v>
      </c>
      <c r="E36" s="23">
        <v>545000</v>
      </c>
      <c r="F36" s="20">
        <v>10312.49</v>
      </c>
      <c r="G36" s="20">
        <v>1.1100000000000001</v>
      </c>
      <c r="H36" s="20" t="s">
        <v>71</v>
      </c>
      <c r="J36" s="3"/>
      <c r="K36" s="3"/>
    </row>
    <row r="37" spans="2:11" x14ac:dyDescent="0.2">
      <c r="B37" s="22" t="s">
        <v>97</v>
      </c>
      <c r="C37" s="19" t="s">
        <v>98</v>
      </c>
      <c r="D37" s="19" t="s">
        <v>74</v>
      </c>
      <c r="E37" s="23">
        <v>1634589</v>
      </c>
      <c r="F37" s="20">
        <v>10219.450000000001</v>
      </c>
      <c r="G37" s="20">
        <v>1.1000000000000001</v>
      </c>
      <c r="H37" s="20" t="s">
        <v>17</v>
      </c>
      <c r="J37" s="3"/>
      <c r="K37" s="3"/>
    </row>
    <row r="38" spans="2:11" x14ac:dyDescent="0.2">
      <c r="B38" s="22" t="s">
        <v>99</v>
      </c>
      <c r="C38" s="19" t="s">
        <v>100</v>
      </c>
      <c r="D38" s="19" t="s">
        <v>101</v>
      </c>
      <c r="E38" s="23">
        <v>216213</v>
      </c>
      <c r="F38" s="20">
        <v>10066.34</v>
      </c>
      <c r="G38" s="20">
        <v>1.0900000000000001</v>
      </c>
      <c r="H38" s="20" t="s">
        <v>71</v>
      </c>
      <c r="J38" s="3"/>
      <c r="K38" s="3"/>
    </row>
    <row r="39" spans="2:11" x14ac:dyDescent="0.2">
      <c r="B39" s="22" t="s">
        <v>102</v>
      </c>
      <c r="C39" s="19" t="s">
        <v>103</v>
      </c>
      <c r="D39" s="19" t="s">
        <v>104</v>
      </c>
      <c r="E39" s="23">
        <v>340000</v>
      </c>
      <c r="F39" s="20">
        <v>9884.14</v>
      </c>
      <c r="G39" s="20">
        <v>1.07</v>
      </c>
      <c r="H39" s="20" t="s">
        <v>71</v>
      </c>
      <c r="J39" s="3"/>
      <c r="K39" s="3"/>
    </row>
    <row r="40" spans="2:11" x14ac:dyDescent="0.2">
      <c r="B40" s="22" t="s">
        <v>105</v>
      </c>
      <c r="C40" s="19" t="s">
        <v>106</v>
      </c>
      <c r="D40" s="19" t="s">
        <v>107</v>
      </c>
      <c r="E40" s="23">
        <v>1756100</v>
      </c>
      <c r="F40" s="20">
        <v>9799.0400000000009</v>
      </c>
      <c r="G40" s="20">
        <v>1.06</v>
      </c>
      <c r="H40" s="20" t="s">
        <v>77</v>
      </c>
      <c r="J40" s="3"/>
      <c r="K40" s="3"/>
    </row>
    <row r="41" spans="2:11" x14ac:dyDescent="0.2">
      <c r="B41" s="22" t="s">
        <v>108</v>
      </c>
      <c r="C41" s="19" t="s">
        <v>109</v>
      </c>
      <c r="D41" s="19" t="s">
        <v>34</v>
      </c>
      <c r="E41" s="23">
        <v>2000000</v>
      </c>
      <c r="F41" s="20">
        <v>9652</v>
      </c>
      <c r="G41" s="20">
        <v>1.04</v>
      </c>
      <c r="H41" s="20" t="s">
        <v>17</v>
      </c>
      <c r="J41" s="3"/>
      <c r="K41" s="3"/>
    </row>
    <row r="42" spans="2:11" x14ac:dyDescent="0.2">
      <c r="B42" s="22" t="s">
        <v>110</v>
      </c>
      <c r="C42" s="19" t="s">
        <v>111</v>
      </c>
      <c r="D42" s="19" t="s">
        <v>61</v>
      </c>
      <c r="E42" s="23">
        <v>710000</v>
      </c>
      <c r="F42" s="20">
        <v>9587.1299999999992</v>
      </c>
      <c r="G42" s="20">
        <v>1.04</v>
      </c>
      <c r="H42" s="20" t="s">
        <v>77</v>
      </c>
      <c r="J42" s="3"/>
      <c r="K42" s="3"/>
    </row>
    <row r="43" spans="2:11" x14ac:dyDescent="0.2">
      <c r="B43" s="22" t="s">
        <v>112</v>
      </c>
      <c r="C43" s="19" t="s">
        <v>113</v>
      </c>
      <c r="D43" s="19" t="s">
        <v>50</v>
      </c>
      <c r="E43" s="23">
        <v>201000</v>
      </c>
      <c r="F43" s="20">
        <v>9333.0300000000007</v>
      </c>
      <c r="G43" s="20">
        <v>1.01</v>
      </c>
      <c r="H43" s="20" t="s">
        <v>71</v>
      </c>
      <c r="J43" s="3"/>
      <c r="K43" s="3"/>
    </row>
    <row r="44" spans="2:11" x14ac:dyDescent="0.2">
      <c r="B44" s="22" t="s">
        <v>114</v>
      </c>
      <c r="C44" s="19" t="s">
        <v>115</v>
      </c>
      <c r="D44" s="19" t="s">
        <v>116</v>
      </c>
      <c r="E44" s="23">
        <v>977603</v>
      </c>
      <c r="F44" s="20">
        <v>9326.33</v>
      </c>
      <c r="G44" s="20">
        <v>1.01</v>
      </c>
      <c r="H44" s="20" t="s">
        <v>77</v>
      </c>
      <c r="J44" s="3"/>
      <c r="K44" s="3"/>
    </row>
    <row r="45" spans="2:11" x14ac:dyDescent="0.2">
      <c r="B45" s="22" t="s">
        <v>117</v>
      </c>
      <c r="C45" s="19" t="s">
        <v>118</v>
      </c>
      <c r="D45" s="19" t="s">
        <v>119</v>
      </c>
      <c r="E45" s="23">
        <v>638428</v>
      </c>
      <c r="F45" s="20">
        <v>9174.85</v>
      </c>
      <c r="G45" s="20">
        <v>0.99</v>
      </c>
      <c r="H45" s="20" t="s">
        <v>77</v>
      </c>
      <c r="J45" s="3"/>
      <c r="K45" s="3"/>
    </row>
    <row r="46" spans="2:11" x14ac:dyDescent="0.2">
      <c r="B46" s="22" t="s">
        <v>120</v>
      </c>
      <c r="C46" s="19" t="s">
        <v>121</v>
      </c>
      <c r="D46" s="19" t="s">
        <v>25</v>
      </c>
      <c r="E46" s="23">
        <v>500000</v>
      </c>
      <c r="F46" s="20">
        <v>8980.5</v>
      </c>
      <c r="G46" s="20">
        <v>0.97</v>
      </c>
      <c r="H46" s="20" t="s">
        <v>17</v>
      </c>
      <c r="J46" s="3"/>
      <c r="K46" s="3"/>
    </row>
    <row r="47" spans="2:11" x14ac:dyDescent="0.2">
      <c r="B47" s="22" t="s">
        <v>122</v>
      </c>
      <c r="C47" s="19" t="s">
        <v>123</v>
      </c>
      <c r="D47" s="19" t="s">
        <v>45</v>
      </c>
      <c r="E47" s="23">
        <v>794716</v>
      </c>
      <c r="F47" s="20">
        <v>8754.99</v>
      </c>
      <c r="G47" s="20">
        <v>0.95</v>
      </c>
      <c r="H47" s="20" t="s">
        <v>71</v>
      </c>
      <c r="J47" s="3"/>
      <c r="K47" s="3"/>
    </row>
    <row r="48" spans="2:11" x14ac:dyDescent="0.2">
      <c r="B48" s="22" t="s">
        <v>124</v>
      </c>
      <c r="C48" s="19" t="s">
        <v>125</v>
      </c>
      <c r="D48" s="19" t="s">
        <v>104</v>
      </c>
      <c r="E48" s="23">
        <v>415300</v>
      </c>
      <c r="F48" s="20">
        <v>8664.61</v>
      </c>
      <c r="G48" s="20">
        <v>0.94</v>
      </c>
      <c r="H48" s="20" t="s">
        <v>77</v>
      </c>
      <c r="J48" s="3"/>
      <c r="K48" s="3"/>
    </row>
    <row r="49" spans="2:11" x14ac:dyDescent="0.2">
      <c r="B49" s="22" t="s">
        <v>126</v>
      </c>
      <c r="C49" s="19" t="s">
        <v>127</v>
      </c>
      <c r="D49" s="19" t="s">
        <v>128</v>
      </c>
      <c r="E49" s="23">
        <v>200583</v>
      </c>
      <c r="F49" s="20">
        <v>8619.65</v>
      </c>
      <c r="G49" s="20">
        <v>0.93</v>
      </c>
      <c r="H49" s="20" t="s">
        <v>71</v>
      </c>
      <c r="J49" s="3"/>
      <c r="K49" s="3"/>
    </row>
    <row r="50" spans="2:11" x14ac:dyDescent="0.2">
      <c r="B50" s="22" t="s">
        <v>129</v>
      </c>
      <c r="C50" s="19" t="s">
        <v>130</v>
      </c>
      <c r="D50" s="19" t="s">
        <v>64</v>
      </c>
      <c r="E50" s="23">
        <v>865000</v>
      </c>
      <c r="F50" s="20">
        <v>8430.7199999999993</v>
      </c>
      <c r="G50" s="20">
        <v>0.91</v>
      </c>
      <c r="H50" s="20" t="s">
        <v>17</v>
      </c>
      <c r="J50" s="3"/>
      <c r="K50" s="3"/>
    </row>
    <row r="51" spans="2:11" x14ac:dyDescent="0.2">
      <c r="B51" s="22" t="s">
        <v>131</v>
      </c>
      <c r="C51" s="19" t="s">
        <v>132</v>
      </c>
      <c r="D51" s="19" t="s">
        <v>45</v>
      </c>
      <c r="E51" s="23">
        <v>207982</v>
      </c>
      <c r="F51" s="20">
        <v>8139.79</v>
      </c>
      <c r="G51" s="20">
        <v>0.88</v>
      </c>
      <c r="H51" s="20" t="s">
        <v>71</v>
      </c>
      <c r="J51" s="3"/>
      <c r="K51" s="3"/>
    </row>
    <row r="52" spans="2:11" x14ac:dyDescent="0.2">
      <c r="B52" s="22" t="s">
        <v>133</v>
      </c>
      <c r="C52" s="19" t="s">
        <v>134</v>
      </c>
      <c r="D52" s="19" t="s">
        <v>42</v>
      </c>
      <c r="E52" s="23">
        <v>1650000</v>
      </c>
      <c r="F52" s="20">
        <v>8052.83</v>
      </c>
      <c r="G52" s="20">
        <v>0.87</v>
      </c>
      <c r="H52" s="20" t="s">
        <v>17</v>
      </c>
      <c r="J52" s="3"/>
      <c r="K52" s="3"/>
    </row>
    <row r="53" spans="2:11" x14ac:dyDescent="0.2">
      <c r="B53" s="22" t="s">
        <v>135</v>
      </c>
      <c r="C53" s="19" t="s">
        <v>136</v>
      </c>
      <c r="D53" s="19" t="s">
        <v>53</v>
      </c>
      <c r="E53" s="23">
        <v>425207</v>
      </c>
      <c r="F53" s="20">
        <v>7972.63</v>
      </c>
      <c r="G53" s="20">
        <v>0.86</v>
      </c>
      <c r="H53" s="20" t="s">
        <v>77</v>
      </c>
      <c r="J53" s="3"/>
      <c r="K53" s="3"/>
    </row>
    <row r="54" spans="2:11" x14ac:dyDescent="0.2">
      <c r="B54" s="22" t="s">
        <v>137</v>
      </c>
      <c r="C54" s="19" t="s">
        <v>138</v>
      </c>
      <c r="D54" s="19" t="s">
        <v>139</v>
      </c>
      <c r="E54" s="23">
        <v>1900000</v>
      </c>
      <c r="F54" s="20">
        <v>7908.75</v>
      </c>
      <c r="G54" s="20">
        <v>0.85</v>
      </c>
      <c r="H54" s="20" t="s">
        <v>77</v>
      </c>
      <c r="J54" s="3"/>
      <c r="K54" s="3"/>
    </row>
    <row r="55" spans="2:11" x14ac:dyDescent="0.2">
      <c r="B55" s="22" t="s">
        <v>140</v>
      </c>
      <c r="C55" s="19" t="s">
        <v>141</v>
      </c>
      <c r="D55" s="19" t="s">
        <v>70</v>
      </c>
      <c r="E55" s="23">
        <v>660005</v>
      </c>
      <c r="F55" s="20">
        <v>7860.66</v>
      </c>
      <c r="G55" s="20">
        <v>0.85</v>
      </c>
      <c r="H55" s="20" t="s">
        <v>71</v>
      </c>
      <c r="J55" s="3"/>
      <c r="K55" s="3"/>
    </row>
    <row r="56" spans="2:11" x14ac:dyDescent="0.2">
      <c r="B56" s="22" t="s">
        <v>142</v>
      </c>
      <c r="C56" s="19" t="s">
        <v>143</v>
      </c>
      <c r="D56" s="19" t="s">
        <v>80</v>
      </c>
      <c r="E56" s="23">
        <v>107800</v>
      </c>
      <c r="F56" s="20">
        <v>7815.5</v>
      </c>
      <c r="G56" s="20">
        <v>0.84</v>
      </c>
      <c r="H56" s="20" t="s">
        <v>17</v>
      </c>
      <c r="J56" s="3"/>
      <c r="K56" s="3"/>
    </row>
    <row r="57" spans="2:11" x14ac:dyDescent="0.2">
      <c r="B57" s="22" t="s">
        <v>144</v>
      </c>
      <c r="C57" s="19" t="s">
        <v>145</v>
      </c>
      <c r="D57" s="19" t="s">
        <v>80</v>
      </c>
      <c r="E57" s="23">
        <v>96655</v>
      </c>
      <c r="F57" s="20">
        <v>7785.56</v>
      </c>
      <c r="G57" s="20">
        <v>0.84</v>
      </c>
      <c r="H57" s="20" t="s">
        <v>17</v>
      </c>
      <c r="J57" s="3"/>
      <c r="K57" s="3"/>
    </row>
    <row r="58" spans="2:11" x14ac:dyDescent="0.2">
      <c r="B58" s="22" t="s">
        <v>146</v>
      </c>
      <c r="C58" s="19" t="s">
        <v>147</v>
      </c>
      <c r="D58" s="19" t="s">
        <v>148</v>
      </c>
      <c r="E58" s="23">
        <v>466000</v>
      </c>
      <c r="F58" s="20">
        <v>7408.93</v>
      </c>
      <c r="G58" s="20">
        <v>0.8</v>
      </c>
      <c r="H58" s="20" t="s">
        <v>17</v>
      </c>
      <c r="J58" s="3"/>
      <c r="K58" s="3"/>
    </row>
    <row r="59" spans="2:11" x14ac:dyDescent="0.2">
      <c r="B59" s="22" t="s">
        <v>149</v>
      </c>
      <c r="C59" s="19" t="s">
        <v>150</v>
      </c>
      <c r="D59" s="19" t="s">
        <v>139</v>
      </c>
      <c r="E59" s="23">
        <v>192500</v>
      </c>
      <c r="F59" s="20">
        <v>7361.1</v>
      </c>
      <c r="G59" s="20">
        <v>0.8</v>
      </c>
      <c r="H59" s="20" t="s">
        <v>17</v>
      </c>
      <c r="J59" s="3"/>
      <c r="K59" s="3"/>
    </row>
    <row r="60" spans="2:11" x14ac:dyDescent="0.2">
      <c r="B60" s="22" t="s">
        <v>151</v>
      </c>
      <c r="C60" s="19" t="s">
        <v>152</v>
      </c>
      <c r="D60" s="19" t="s">
        <v>153</v>
      </c>
      <c r="E60" s="23">
        <v>1041623</v>
      </c>
      <c r="F60" s="20">
        <v>7333.55</v>
      </c>
      <c r="G60" s="20">
        <v>0.79</v>
      </c>
      <c r="H60" s="20" t="s">
        <v>77</v>
      </c>
      <c r="J60" s="3"/>
      <c r="K60" s="3"/>
    </row>
    <row r="61" spans="2:11" x14ac:dyDescent="0.2">
      <c r="B61" s="22" t="s">
        <v>154</v>
      </c>
      <c r="C61" s="19" t="s">
        <v>155</v>
      </c>
      <c r="D61" s="19" t="s">
        <v>156</v>
      </c>
      <c r="E61" s="23">
        <v>741505</v>
      </c>
      <c r="F61" s="20">
        <v>7309.39</v>
      </c>
      <c r="G61" s="20">
        <v>0.79</v>
      </c>
      <c r="H61" s="20" t="s">
        <v>71</v>
      </c>
      <c r="J61" s="3"/>
      <c r="K61" s="3"/>
    </row>
    <row r="62" spans="2:11" x14ac:dyDescent="0.2">
      <c r="B62" s="22" t="s">
        <v>157</v>
      </c>
      <c r="C62" s="19" t="s">
        <v>158</v>
      </c>
      <c r="D62" s="19" t="s">
        <v>25</v>
      </c>
      <c r="E62" s="23">
        <v>1125000</v>
      </c>
      <c r="F62" s="20">
        <v>7099.31</v>
      </c>
      <c r="G62" s="20">
        <v>0.77</v>
      </c>
      <c r="H62" s="20" t="s">
        <v>77</v>
      </c>
      <c r="J62" s="3"/>
      <c r="K62" s="3"/>
    </row>
    <row r="63" spans="2:11" x14ac:dyDescent="0.2">
      <c r="B63" s="22" t="s">
        <v>159</v>
      </c>
      <c r="C63" s="19" t="s">
        <v>160</v>
      </c>
      <c r="D63" s="19" t="s">
        <v>128</v>
      </c>
      <c r="E63" s="23">
        <v>185000</v>
      </c>
      <c r="F63" s="20">
        <v>7041.19</v>
      </c>
      <c r="G63" s="20">
        <v>0.76</v>
      </c>
      <c r="H63" s="20" t="s">
        <v>71</v>
      </c>
      <c r="J63" s="3"/>
      <c r="K63" s="3"/>
    </row>
    <row r="64" spans="2:11" x14ac:dyDescent="0.2">
      <c r="B64" s="22" t="s">
        <v>161</v>
      </c>
      <c r="C64" s="19" t="s">
        <v>162</v>
      </c>
      <c r="D64" s="19" t="s">
        <v>107</v>
      </c>
      <c r="E64" s="23">
        <v>252843</v>
      </c>
      <c r="F64" s="20">
        <v>6828.03</v>
      </c>
      <c r="G64" s="20">
        <v>0.74</v>
      </c>
      <c r="H64" s="20" t="s">
        <v>77</v>
      </c>
      <c r="J64" s="3"/>
      <c r="K64" s="3"/>
    </row>
    <row r="65" spans="2:11" x14ac:dyDescent="0.2">
      <c r="B65" s="22" t="s">
        <v>163</v>
      </c>
      <c r="C65" s="19" t="s">
        <v>164</v>
      </c>
      <c r="D65" s="19" t="s">
        <v>70</v>
      </c>
      <c r="E65" s="23">
        <v>370000</v>
      </c>
      <c r="F65" s="20">
        <v>6822.8</v>
      </c>
      <c r="G65" s="20">
        <v>0.74</v>
      </c>
      <c r="H65" s="20" t="s">
        <v>17</v>
      </c>
      <c r="J65" s="3"/>
      <c r="K65" s="3"/>
    </row>
    <row r="66" spans="2:11" x14ac:dyDescent="0.2">
      <c r="B66" s="22" t="s">
        <v>165</v>
      </c>
      <c r="C66" s="19" t="s">
        <v>166</v>
      </c>
      <c r="D66" s="19" t="s">
        <v>119</v>
      </c>
      <c r="E66" s="23">
        <v>171000</v>
      </c>
      <c r="F66" s="20">
        <v>6300.75</v>
      </c>
      <c r="G66" s="20">
        <v>0.68</v>
      </c>
      <c r="H66" s="20" t="s">
        <v>71</v>
      </c>
      <c r="J66" s="3"/>
      <c r="K66" s="3"/>
    </row>
    <row r="67" spans="2:11" x14ac:dyDescent="0.2">
      <c r="B67" s="22" t="s">
        <v>167</v>
      </c>
      <c r="C67" s="19" t="s">
        <v>168</v>
      </c>
      <c r="D67" s="19" t="s">
        <v>45</v>
      </c>
      <c r="E67" s="23">
        <v>840000</v>
      </c>
      <c r="F67" s="20">
        <v>6244.56</v>
      </c>
      <c r="G67" s="20">
        <v>0.67</v>
      </c>
      <c r="H67" s="20" t="s">
        <v>71</v>
      </c>
      <c r="J67" s="3"/>
      <c r="K67" s="3"/>
    </row>
    <row r="68" spans="2:11" x14ac:dyDescent="0.2">
      <c r="B68" s="22" t="s">
        <v>169</v>
      </c>
      <c r="C68" s="19" t="s">
        <v>170</v>
      </c>
      <c r="D68" s="19" t="s">
        <v>42</v>
      </c>
      <c r="E68" s="23">
        <v>1125000</v>
      </c>
      <c r="F68" s="20">
        <v>6238.13</v>
      </c>
      <c r="G68" s="20">
        <v>0.67</v>
      </c>
      <c r="H68" s="20" t="s">
        <v>17</v>
      </c>
      <c r="J68" s="3"/>
      <c r="K68" s="3"/>
    </row>
    <row r="69" spans="2:11" x14ac:dyDescent="0.2">
      <c r="B69" s="22" t="s">
        <v>171</v>
      </c>
      <c r="C69" s="19" t="s">
        <v>172</v>
      </c>
      <c r="D69" s="19" t="s">
        <v>42</v>
      </c>
      <c r="E69" s="23">
        <v>498694</v>
      </c>
      <c r="F69" s="20">
        <v>5972.36</v>
      </c>
      <c r="G69" s="20">
        <v>0.65</v>
      </c>
      <c r="H69" s="20" t="s">
        <v>77</v>
      </c>
      <c r="J69" s="3"/>
      <c r="K69" s="3"/>
    </row>
    <row r="70" spans="2:11" x14ac:dyDescent="0.2">
      <c r="B70" s="22" t="s">
        <v>173</v>
      </c>
      <c r="C70" s="19" t="s">
        <v>174</v>
      </c>
      <c r="D70" s="19" t="s">
        <v>175</v>
      </c>
      <c r="E70" s="23">
        <v>340000</v>
      </c>
      <c r="F70" s="20">
        <v>5656.41</v>
      </c>
      <c r="G70" s="20">
        <v>0.61</v>
      </c>
      <c r="H70" s="20" t="s">
        <v>77</v>
      </c>
      <c r="J70" s="3"/>
      <c r="K70" s="3"/>
    </row>
    <row r="71" spans="2:11" x14ac:dyDescent="0.2">
      <c r="B71" s="22" t="s">
        <v>176</v>
      </c>
      <c r="C71" s="19" t="s">
        <v>177</v>
      </c>
      <c r="D71" s="19" t="s">
        <v>104</v>
      </c>
      <c r="E71" s="23">
        <v>154416</v>
      </c>
      <c r="F71" s="20">
        <v>5314</v>
      </c>
      <c r="G71" s="20">
        <v>0.56999999999999995</v>
      </c>
      <c r="H71" s="20" t="s">
        <v>77</v>
      </c>
      <c r="J71" s="3"/>
      <c r="K71" s="3"/>
    </row>
    <row r="72" spans="2:11" x14ac:dyDescent="0.2">
      <c r="B72" s="22" t="s">
        <v>178</v>
      </c>
      <c r="C72" s="19" t="s">
        <v>179</v>
      </c>
      <c r="D72" s="19" t="s">
        <v>64</v>
      </c>
      <c r="E72" s="23">
        <v>37000</v>
      </c>
      <c r="F72" s="20">
        <v>4898.0600000000004</v>
      </c>
      <c r="G72" s="20">
        <v>0.53</v>
      </c>
      <c r="H72" s="20" t="s">
        <v>17</v>
      </c>
      <c r="J72" s="3"/>
      <c r="K72" s="3"/>
    </row>
    <row r="73" spans="2:11" x14ac:dyDescent="0.2">
      <c r="B73" s="22" t="s">
        <v>180</v>
      </c>
      <c r="C73" s="19" t="s">
        <v>181</v>
      </c>
      <c r="D73" s="19" t="s">
        <v>104</v>
      </c>
      <c r="E73" s="23">
        <v>57479</v>
      </c>
      <c r="F73" s="20">
        <v>4877.1499999999996</v>
      </c>
      <c r="G73" s="20">
        <v>0.53</v>
      </c>
      <c r="H73" s="20" t="s">
        <v>71</v>
      </c>
      <c r="J73" s="3"/>
      <c r="K73" s="3"/>
    </row>
    <row r="74" spans="2:11" x14ac:dyDescent="0.2">
      <c r="B74" s="22" t="s">
        <v>182</v>
      </c>
      <c r="C74" s="19" t="s">
        <v>183</v>
      </c>
      <c r="D74" s="19" t="s">
        <v>184</v>
      </c>
      <c r="E74" s="23">
        <v>1625000</v>
      </c>
      <c r="F74" s="20">
        <v>4632.88</v>
      </c>
      <c r="G74" s="20">
        <v>0.5</v>
      </c>
      <c r="H74" s="20" t="s">
        <v>17</v>
      </c>
      <c r="J74" s="3"/>
      <c r="K74" s="3"/>
    </row>
    <row r="75" spans="2:11" x14ac:dyDescent="0.2">
      <c r="B75" s="22" t="s">
        <v>185</v>
      </c>
      <c r="C75" s="19" t="s">
        <v>186</v>
      </c>
      <c r="D75" s="19" t="s">
        <v>25</v>
      </c>
      <c r="E75" s="23">
        <v>275000</v>
      </c>
      <c r="F75" s="20">
        <v>4337.3</v>
      </c>
      <c r="G75" s="20">
        <v>0.47</v>
      </c>
      <c r="H75" s="20" t="s">
        <v>17</v>
      </c>
      <c r="J75" s="3"/>
      <c r="K75" s="3"/>
    </row>
    <row r="76" spans="2:11" x14ac:dyDescent="0.2">
      <c r="B76" s="22" t="s">
        <v>187</v>
      </c>
      <c r="C76" s="19" t="s">
        <v>188</v>
      </c>
      <c r="D76" s="19" t="s">
        <v>31</v>
      </c>
      <c r="E76" s="23">
        <v>403098</v>
      </c>
      <c r="F76" s="20">
        <v>4186.37</v>
      </c>
      <c r="G76" s="20">
        <v>0.45</v>
      </c>
      <c r="H76" s="20" t="s">
        <v>77</v>
      </c>
      <c r="J76" s="3"/>
      <c r="K76" s="3"/>
    </row>
    <row r="77" spans="2:11" x14ac:dyDescent="0.2">
      <c r="B77" s="25" t="s">
        <v>189</v>
      </c>
      <c r="C77" s="26"/>
      <c r="D77" s="26"/>
      <c r="E77" s="26"/>
      <c r="F77" s="27">
        <f ca="1">SUM(F7:F76)</f>
        <v>890303.33000000031</v>
      </c>
      <c r="G77" s="27">
        <f ca="1">SUM(G7:G76)</f>
        <v>96.2</v>
      </c>
      <c r="H77" s="27"/>
      <c r="J77" s="3"/>
      <c r="K77" s="3"/>
    </row>
    <row r="78" spans="2:11" x14ac:dyDescent="0.2">
      <c r="B78" s="28" t="s">
        <v>190</v>
      </c>
      <c r="C78" s="28"/>
      <c r="D78" s="28"/>
      <c r="E78" s="28"/>
      <c r="F78" s="29">
        <f ca="1">F77</f>
        <v>890303.33000000031</v>
      </c>
      <c r="G78" s="29">
        <f ca="1">G77</f>
        <v>96.2</v>
      </c>
      <c r="H78" s="29"/>
      <c r="J78" s="3"/>
      <c r="K78" s="3"/>
    </row>
    <row r="79" spans="2:11" x14ac:dyDescent="0.2">
      <c r="B79" s="30" t="s">
        <v>191</v>
      </c>
      <c r="C79" s="31"/>
      <c r="D79" s="31"/>
      <c r="E79" s="31"/>
      <c r="F79" s="32"/>
      <c r="G79" s="32"/>
      <c r="H79" s="32"/>
      <c r="J79" s="3"/>
      <c r="K79" s="3"/>
    </row>
    <row r="80" spans="2:11" x14ac:dyDescent="0.2">
      <c r="B80" s="22" t="s">
        <v>191</v>
      </c>
      <c r="C80" s="22"/>
      <c r="D80" s="19"/>
      <c r="E80" s="19"/>
      <c r="F80" s="20">
        <v>36276.239999999998</v>
      </c>
      <c r="G80" s="20">
        <v>3.92</v>
      </c>
      <c r="H80" s="20"/>
      <c r="J80" s="3"/>
      <c r="K80" s="3"/>
    </row>
    <row r="81" spans="2:11" x14ac:dyDescent="0.2">
      <c r="B81" s="25" t="s">
        <v>189</v>
      </c>
      <c r="C81" s="26"/>
      <c r="D81" s="26"/>
      <c r="E81" s="26"/>
      <c r="F81" s="27">
        <f ca="1">SUM(F79:F80)</f>
        <v>36276.239999999998</v>
      </c>
      <c r="G81" s="27">
        <f ca="1">SUM(G79:G80)</f>
        <v>3.92</v>
      </c>
      <c r="H81" s="27"/>
      <c r="J81" s="3"/>
      <c r="K81" s="3"/>
    </row>
    <row r="82" spans="2:11" x14ac:dyDescent="0.2">
      <c r="B82" s="33" t="s">
        <v>190</v>
      </c>
      <c r="C82" s="33"/>
      <c r="D82" s="33"/>
      <c r="E82" s="33"/>
      <c r="F82" s="34">
        <f ca="1">F81</f>
        <v>36276.239999999998</v>
      </c>
      <c r="G82" s="34">
        <f ca="1">G81</f>
        <v>3.92</v>
      </c>
      <c r="H82" s="34"/>
      <c r="J82" s="3"/>
      <c r="K82" s="3"/>
    </row>
    <row r="83" spans="2:11" x14ac:dyDescent="0.2">
      <c r="B83" s="35" t="s">
        <v>192</v>
      </c>
      <c r="C83" s="35"/>
      <c r="D83" s="35"/>
      <c r="E83" s="35"/>
      <c r="F83" s="36">
        <f ca="1">F84-(+F78+F82)</f>
        <v>-1027.7300000003306</v>
      </c>
      <c r="G83" s="36">
        <f ca="1">G84-(+G78+G82)</f>
        <v>-0.12000000000000455</v>
      </c>
      <c r="H83" s="36"/>
      <c r="J83" s="3"/>
      <c r="K83" s="3"/>
    </row>
    <row r="84" spans="2:11" x14ac:dyDescent="0.2">
      <c r="B84" s="35" t="s">
        <v>193</v>
      </c>
      <c r="C84" s="35"/>
      <c r="D84" s="35"/>
      <c r="E84" s="35"/>
      <c r="F84" s="36">
        <v>925551.84</v>
      </c>
      <c r="G84" s="36">
        <v>100</v>
      </c>
      <c r="H84" s="36"/>
      <c r="J84" s="3"/>
      <c r="K84" s="3"/>
    </row>
    <row r="86" spans="2:11" ht="12.75" thickBot="1" x14ac:dyDescent="0.25">
      <c r="B86" s="37"/>
    </row>
    <row r="87" spans="2:11" ht="13.5" thickTop="1" thickBot="1" x14ac:dyDescent="0.25">
      <c r="B87" s="39" t="s">
        <v>194</v>
      </c>
      <c r="C87" s="40" t="s">
        <v>195</v>
      </c>
    </row>
    <row r="88" spans="2:11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14:54:42</KDate>
  <Classification>Public</Classification>
  <Subclassification/>
  <HostName>MUMCMP00935</HostName>
  <Domain_User>CANARAROBECOMF/628</Domain_User>
  <IPAdd>192.9.198.194</IPAdd>
  <FilePath>Book3</FilePath>
  <KID>C025A5607E97638639096820728088</KID>
  <UniqueName/>
  <Suggested/>
  <Justification/>
</Klassify>
</file>

<file path=customXml/itemProps1.xml><?xml version="1.0" encoding="utf-8"?>
<ds:datastoreItem xmlns:ds="http://schemas.openxmlformats.org/officeDocument/2006/customXml" ds:itemID="{15DCA200-82E0-4BE3-BFA2-EB1253F5B48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2024-10-07T09:24:38Z</dcterms:created>
  <dcterms:modified xsi:type="dcterms:W3CDTF">2024-10-07T09:24:42Z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C025A5607E97638639096820728088</vt:lpwstr>
  </property>
</Properties>
</file>