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02F6C810-7F26-4FE1-8C1F-0C375584268A}" xr6:coauthVersionLast="47" xr6:coauthVersionMax="47" xr10:uidLastSave="{00000000-0000-0000-0000-000000000000}"/>
  <bookViews>
    <workbookView xWindow="-120" yWindow="-120" windowWidth="20730" windowHeight="11040" xr2:uid="{A6581BA4-DE98-45EC-8BB8-85C6044C21E4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2" i="1" s="1"/>
  <c r="F81" i="1"/>
  <c r="F82" i="1" s="1"/>
  <c r="G78" i="1"/>
  <c r="G83" i="1" s="1"/>
  <c r="F78" i="1"/>
  <c r="G77" i="1"/>
  <c r="F77" i="1"/>
  <c r="F8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<sst xmlns="http://schemas.openxmlformats.org/spreadsheetml/2006/main" count="306" uniqueCount="197">
  <si>
    <t>CANARA ROBECO ELSS TAX SAVER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</si>
  <si>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</si>
  <si>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</si>
  <si>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</si>
  <si>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</si>
  <si>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</si>
  <si>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</si>
  <si>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</si>
  <si>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</si>
  <si>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</si>
  <si>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</si>
  <si>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</si>
  <si>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</si>
  <si>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</si>
  <si>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</si>
  <si>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</si>
  <si>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</si>
  <si>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</si>
  <si>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</si>
  <si>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</si>
  <si>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</si>
  <si>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</si>
  <si>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</si>
  <si>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</si>
  <si>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</si>
  <si>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</si>
  <si>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</si>
  <si>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</si>
  <si>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</si>
  <si>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</si>
  <si>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</si>
  <si>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</si>
  <si>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</si>
  <si>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Bajaj Finance Ltd</t>
  </si>
  <si>
    <t>INE296A01024</t>
  </si>
  <si>
    <t>Finance</t>
  </si>
  <si>
    <t>Benchmark: BSE 500 TRI</t>
  </si>
  <si>
    <t>State Bank of India</t>
  </si>
  <si>
    <t>INE062A01020</t>
  </si>
  <si>
    <t>NTPC Ltd</t>
  </si>
  <si>
    <t>INE733E01010</t>
  </si>
  <si>
    <t>Power</t>
  </si>
  <si>
    <t>Ultratech Cement Ltd</t>
  </si>
  <si>
    <t>INE481G01011</t>
  </si>
  <si>
    <t>Cement &amp; Cement Products</t>
  </si>
  <si>
    <t>Axis Bank Ltd</t>
  </si>
  <si>
    <t>INE238A01034</t>
  </si>
  <si>
    <t>Sun Pharmaceutical Industries Ltd</t>
  </si>
  <si>
    <t>INE044A01036</t>
  </si>
  <si>
    <t>Pharmaceuticals &amp; Biotechnology</t>
  </si>
  <si>
    <t>Ge Vernova T&amp;D India Ltd</t>
  </si>
  <si>
    <t>INE200A01026</t>
  </si>
  <si>
    <t>Electrical Equipment</t>
  </si>
  <si>
    <t>Mid Cap</t>
  </si>
  <si>
    <t>Divi's Laboratories Ltd</t>
  </si>
  <si>
    <t>INE361B01024</t>
  </si>
  <si>
    <t>Tata Consultancy Services Ltd</t>
  </si>
  <si>
    <t>INE467B01029</t>
  </si>
  <si>
    <t>Interglobe Aviation Ltd</t>
  </si>
  <si>
    <t>INE646L01027</t>
  </si>
  <si>
    <t>Transport Services</t>
  </si>
  <si>
    <t>ITC Ltd</t>
  </si>
  <si>
    <t>INE154A01025</t>
  </si>
  <si>
    <t>Diversified Fmcg</t>
  </si>
  <si>
    <t>Coal India Ltd</t>
  </si>
  <si>
    <t>INE522F01014</t>
  </si>
  <si>
    <t>Consumable Fuels</t>
  </si>
  <si>
    <t>HCL Technologies Ltd</t>
  </si>
  <si>
    <t>INE860A01027</t>
  </si>
  <si>
    <t>Medi Assist Healthcare Services Ltd</t>
  </si>
  <si>
    <t>INE456Z01021</t>
  </si>
  <si>
    <t>Insurance</t>
  </si>
  <si>
    <t>Small Cap</t>
  </si>
  <si>
    <t>Trent Ltd</t>
  </si>
  <si>
    <t>INE849A01020</t>
  </si>
  <si>
    <t>Retailing</t>
  </si>
  <si>
    <t>Samvardhana Motherson International Ltd</t>
  </si>
  <si>
    <t>INE775A01035</t>
  </si>
  <si>
    <t>Auto Components</t>
  </si>
  <si>
    <t>Oberoi Realty Ltd</t>
  </si>
  <si>
    <t>INE093I01010</t>
  </si>
  <si>
    <t>Realty</t>
  </si>
  <si>
    <t>Varun Beverages Ltd</t>
  </si>
  <si>
    <t>INE200M01039</t>
  </si>
  <si>
    <t>Beverages</t>
  </si>
  <si>
    <t>J.K. Cement Ltd</t>
  </si>
  <si>
    <t>INE823G01014</t>
  </si>
  <si>
    <t>Deepak Nitrite Ltd</t>
  </si>
  <si>
    <t>INE288B01029</t>
  </si>
  <si>
    <t>Chemicals &amp; Petrochemicals</t>
  </si>
  <si>
    <t>CG Power and Industrial Solutions Ltd</t>
  </si>
  <si>
    <t>INE067A01029</t>
  </si>
  <si>
    <t>ICICI Lombard General Insurance Co Ltd</t>
  </si>
  <si>
    <t>INE765G01017</t>
  </si>
  <si>
    <t>Bajaj Auto Ltd</t>
  </si>
  <si>
    <t>INE917I01010</t>
  </si>
  <si>
    <t>Automobiles</t>
  </si>
  <si>
    <t>PNB Housing Finance Ltd</t>
  </si>
  <si>
    <t>INE572E01012</t>
  </si>
  <si>
    <t>Godrej Consumer Products Ltd</t>
  </si>
  <si>
    <t>INE102D01028</t>
  </si>
  <si>
    <t>Personal Products</t>
  </si>
  <si>
    <t>Bharat Electronics Ltd</t>
  </si>
  <si>
    <t>INE263A01024</t>
  </si>
  <si>
    <t>Aerospace &amp; Defense</t>
  </si>
  <si>
    <t>Zomato Ltd</t>
  </si>
  <si>
    <t>INE758T01015</t>
  </si>
  <si>
    <t>Mahindra &amp; Mahindra Ltd</t>
  </si>
  <si>
    <t>INE101A01026</t>
  </si>
  <si>
    <t>Tata Power Co Ltd</t>
  </si>
  <si>
    <t>INE245A01021</t>
  </si>
  <si>
    <t>TVS Motor Co Ltd</t>
  </si>
  <si>
    <t>INE494B01023</t>
  </si>
  <si>
    <t>J.B. Chemicals &amp; Pharmaceuticals Ltd</t>
  </si>
  <si>
    <t>INE572A01036</t>
  </si>
  <si>
    <t>KEI Industries Ltd</t>
  </si>
  <si>
    <t>INE878B01027</t>
  </si>
  <si>
    <t>Industrial Products</t>
  </si>
  <si>
    <t>United Spirits Ltd</t>
  </si>
  <si>
    <t>INE854D01024</t>
  </si>
  <si>
    <t>Vinati Organics Ltd</t>
  </si>
  <si>
    <t>INE410B01037</t>
  </si>
  <si>
    <t>Cholamandalam Investment and Finance Co Ltd</t>
  </si>
  <si>
    <t>INE121A01024</t>
  </si>
  <si>
    <t>Power Finance Corporation Ltd</t>
  </si>
  <si>
    <t>INE134E01011</t>
  </si>
  <si>
    <t>BSE Ltd</t>
  </si>
  <si>
    <t>INE118H01025</t>
  </si>
  <si>
    <t>Capital Markets</t>
  </si>
  <si>
    <t>Uno Minda Ltd</t>
  </si>
  <si>
    <t>INE405E01023</t>
  </si>
  <si>
    <t>Titan Co Ltd</t>
  </si>
  <si>
    <t>INE280A01028</t>
  </si>
  <si>
    <t>Consumer Durables</t>
  </si>
  <si>
    <t>Doms Industries Ltd</t>
  </si>
  <si>
    <t>INE321T01012</t>
  </si>
  <si>
    <t>Household Products</t>
  </si>
  <si>
    <t>Crompton Greaves Consumer Electricals Ltd</t>
  </si>
  <si>
    <t>INE299U01018</t>
  </si>
  <si>
    <t>Schaeffler India Ltd</t>
  </si>
  <si>
    <t>INE513A01022</t>
  </si>
  <si>
    <t>Max Financial Services Ltd</t>
  </si>
  <si>
    <t>INE180A01020</t>
  </si>
  <si>
    <t>FSN E-Commerce Ventures Ltd</t>
  </si>
  <si>
    <t>INE388Y01029</t>
  </si>
  <si>
    <t>Jyothy Labs Ltd</t>
  </si>
  <si>
    <t>INE668F01031</t>
  </si>
  <si>
    <t>Mphasis Ltd</t>
  </si>
  <si>
    <t>INE356A01018</t>
  </si>
  <si>
    <t>Maruti Suzuki India Ltd</t>
  </si>
  <si>
    <t>INE585B01010</t>
  </si>
  <si>
    <t>Vedant Fashions Ltd</t>
  </si>
  <si>
    <t>INE825V01034</t>
  </si>
  <si>
    <t>NTPC Green Energy Ltd</t>
  </si>
  <si>
    <t>INE0ONG01011</t>
  </si>
  <si>
    <t>Phoenix Mills Ltd</t>
  </si>
  <si>
    <t>INE211B01039</t>
  </si>
  <si>
    <t>K.P.R. Mill Ltd</t>
  </si>
  <si>
    <t>INE930H01031</t>
  </si>
  <si>
    <t>Textiles &amp; Apparels</t>
  </si>
  <si>
    <t>Cummins India Ltd</t>
  </si>
  <si>
    <t>INE298A01020</t>
  </si>
  <si>
    <t>Max Healthcare Institute Ltd</t>
  </si>
  <si>
    <t>INE027H01010</t>
  </si>
  <si>
    <t>Healthcare Services</t>
  </si>
  <si>
    <t>CCL Products (India) Ltd</t>
  </si>
  <si>
    <t>INE421D01022</t>
  </si>
  <si>
    <t>Agricultural Food &amp; Other Products</t>
  </si>
  <si>
    <t>Sonata Software Ltd</t>
  </si>
  <si>
    <t>INE269A01021</t>
  </si>
  <si>
    <t>Linde India Ltd</t>
  </si>
  <si>
    <t>INE473A01011</t>
  </si>
  <si>
    <t>ABB India Ltd</t>
  </si>
  <si>
    <t>INE117A01022</t>
  </si>
  <si>
    <t>Tata Motors Ltd</t>
  </si>
  <si>
    <t>INE155A01022</t>
  </si>
  <si>
    <t>Sona Blw Precision Forgings Ltd</t>
  </si>
  <si>
    <t>INE073K01018</t>
  </si>
  <si>
    <t>Tech Mahindra Ltd</t>
  </si>
  <si>
    <t>INE669C01036</t>
  </si>
  <si>
    <t>Oil India Ltd</t>
  </si>
  <si>
    <t>INE274J01014</t>
  </si>
  <si>
    <t>Oil</t>
  </si>
  <si>
    <t>HDFC Life Insurance Co Ltd</t>
  </si>
  <si>
    <t>INE795G01014</t>
  </si>
  <si>
    <t>PVR Inox Ltd</t>
  </si>
  <si>
    <t>INE191H01014</t>
  </si>
  <si>
    <t>Entertainment</t>
  </si>
  <si>
    <t>Central Depository Services (India) Ltd</t>
  </si>
  <si>
    <t>INE736A01011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</si>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</sst>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5B0F-91E4-4688-ABA6-8DE9A0F2684F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3387584</v>
      </c>
      <c r="F7" s="19">
        <v>57546.58</v>
      </c>
      <c r="G7" s="19">
        <v>6.87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4326000</v>
      </c>
      <c r="F8" s="19">
        <v>54196.13</v>
      </c>
      <c r="G8" s="19">
        <v>6.47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2161310</v>
      </c>
      <c r="F9" s="19">
        <v>40628.31</v>
      </c>
      <c r="G9" s="19">
        <v>4.8499999999999996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2362000</v>
      </c>
      <c r="F10" s="19">
        <v>29881.66</v>
      </c>
      <c r="G10" s="19">
        <v>3.57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1615000</v>
      </c>
      <c r="F11" s="19">
        <v>26264.75</v>
      </c>
      <c r="G11" s="19">
        <v>3.14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639369</v>
      </c>
      <c r="F12" s="19">
        <v>22808.85</v>
      </c>
      <c r="G12" s="19">
        <v>2.72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247950</v>
      </c>
      <c r="F13" s="19">
        <v>19551.11</v>
      </c>
      <c r="G13" s="19">
        <v>2.33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2495000</v>
      </c>
      <c r="F14" s="19">
        <v>19283.86</v>
      </c>
      <c r="G14" s="19">
        <v>2.2999999999999998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5650988</v>
      </c>
      <c r="F15" s="19">
        <v>18309.2</v>
      </c>
      <c r="G15" s="19">
        <v>2.19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135000</v>
      </c>
      <c r="F16" s="19">
        <v>15508.06</v>
      </c>
      <c r="G16" s="19">
        <v>1.85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17</v>
      </c>
      <c r="E17" s="22">
        <v>1528000</v>
      </c>
      <c r="F17" s="19">
        <v>15067.61</v>
      </c>
      <c r="G17" s="19">
        <v>1.8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49</v>
      </c>
      <c r="E18" s="22">
        <v>805000</v>
      </c>
      <c r="F18" s="19">
        <v>14038.8</v>
      </c>
      <c r="G18" s="19">
        <v>1.68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784207</v>
      </c>
      <c r="F19" s="19">
        <v>14017.7</v>
      </c>
      <c r="G19" s="19">
        <v>1.67</v>
      </c>
      <c r="H19" s="19" t="s">
        <v>53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49</v>
      </c>
      <c r="E20" s="22">
        <v>250000</v>
      </c>
      <c r="F20" s="19">
        <v>13944.25</v>
      </c>
      <c r="G20" s="19">
        <v>1.66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23</v>
      </c>
      <c r="E21" s="22">
        <v>315073</v>
      </c>
      <c r="F21" s="19">
        <v>12957.06</v>
      </c>
      <c r="G21" s="19">
        <v>1.55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58</v>
      </c>
      <c r="C22" s="18" t="s">
        <v>59</v>
      </c>
      <c r="D22" s="18" t="s">
        <v>60</v>
      </c>
      <c r="E22" s="22">
        <v>293000</v>
      </c>
      <c r="F22" s="19">
        <v>12670.35</v>
      </c>
      <c r="G22" s="19">
        <v>1.51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61</v>
      </c>
      <c r="C23" s="18" t="s">
        <v>62</v>
      </c>
      <c r="D23" s="18" t="s">
        <v>63</v>
      </c>
      <c r="E23" s="22">
        <v>2800000</v>
      </c>
      <c r="F23" s="19">
        <v>12530</v>
      </c>
      <c r="G23" s="19">
        <v>1.5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2850000</v>
      </c>
      <c r="F24" s="19">
        <v>11283.15</v>
      </c>
      <c r="G24" s="19">
        <v>1.35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23</v>
      </c>
      <c r="E25" s="22">
        <v>605000</v>
      </c>
      <c r="F25" s="19">
        <v>10438.969999999999</v>
      </c>
      <c r="G25" s="19">
        <v>1.25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71</v>
      </c>
      <c r="E26" s="22">
        <v>1805019</v>
      </c>
      <c r="F26" s="19">
        <v>10397.81</v>
      </c>
      <c r="G26" s="19">
        <v>1.24</v>
      </c>
      <c r="H26" s="19" t="s">
        <v>72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75</v>
      </c>
      <c r="E27" s="22">
        <v>179305</v>
      </c>
      <c r="F27" s="19">
        <v>10315.780000000001</v>
      </c>
      <c r="G27" s="19">
        <v>1.23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78</v>
      </c>
      <c r="E28" s="22">
        <v>7250000</v>
      </c>
      <c r="F28" s="19">
        <v>10241.35</v>
      </c>
      <c r="G28" s="19">
        <v>1.22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79</v>
      </c>
      <c r="C29" s="18" t="s">
        <v>80</v>
      </c>
      <c r="D29" s="18" t="s">
        <v>81</v>
      </c>
      <c r="E29" s="22">
        <v>560000</v>
      </c>
      <c r="F29" s="19">
        <v>10150.84</v>
      </c>
      <c r="G29" s="19">
        <v>1.21</v>
      </c>
      <c r="H29" s="19" t="s">
        <v>53</v>
      </c>
      <c r="J29" s="24"/>
      <c r="K29" s="24"/>
      <c r="L29" s="24"/>
      <c r="M29" s="24"/>
    </row>
    <row r="30" spans="2:13" x14ac:dyDescent="0.2">
      <c r="B30" s="21" t="s">
        <v>82</v>
      </c>
      <c r="C30" s="18" t="s">
        <v>83</v>
      </c>
      <c r="D30" s="18" t="s">
        <v>84</v>
      </c>
      <c r="E30" s="22">
        <v>1859021</v>
      </c>
      <c r="F30" s="19">
        <v>9978.2999999999993</v>
      </c>
      <c r="G30" s="19">
        <v>1.19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85</v>
      </c>
      <c r="C31" s="18" t="s">
        <v>86</v>
      </c>
      <c r="D31" s="18" t="s">
        <v>44</v>
      </c>
      <c r="E31" s="22">
        <v>201000</v>
      </c>
      <c r="F31" s="19">
        <v>9718.0499999999993</v>
      </c>
      <c r="G31" s="19">
        <v>1.1599999999999999</v>
      </c>
      <c r="H31" s="19" t="s">
        <v>53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89</v>
      </c>
      <c r="E32" s="22">
        <v>410000</v>
      </c>
      <c r="F32" s="19">
        <v>9534.9599999999991</v>
      </c>
      <c r="G32" s="19">
        <v>1.1399999999999999</v>
      </c>
      <c r="H32" s="19" t="s">
        <v>53</v>
      </c>
      <c r="J32" s="24"/>
      <c r="K32" s="24"/>
      <c r="L32" s="24"/>
      <c r="M32" s="24"/>
    </row>
    <row r="33" spans="2:13" x14ac:dyDescent="0.2">
      <c r="B33" s="21" t="s">
        <v>90</v>
      </c>
      <c r="C33" s="18" t="s">
        <v>91</v>
      </c>
      <c r="D33" s="18" t="s">
        <v>52</v>
      </c>
      <c r="E33" s="22">
        <v>1495000</v>
      </c>
      <c r="F33" s="19">
        <v>9491.01</v>
      </c>
      <c r="G33" s="19">
        <v>1.1299999999999999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92</v>
      </c>
      <c r="C34" s="18" t="s">
        <v>93</v>
      </c>
      <c r="D34" s="18" t="s">
        <v>71</v>
      </c>
      <c r="E34" s="22">
        <v>510000</v>
      </c>
      <c r="F34" s="19">
        <v>9478.35</v>
      </c>
      <c r="G34" s="19">
        <v>1.1299999999999999</v>
      </c>
      <c r="H34" s="19" t="s">
        <v>53</v>
      </c>
      <c r="J34" s="24"/>
      <c r="K34" s="24"/>
      <c r="L34" s="24"/>
      <c r="M34" s="24"/>
    </row>
    <row r="35" spans="2:13" x14ac:dyDescent="0.2">
      <c r="B35" s="21" t="s">
        <v>94</v>
      </c>
      <c r="C35" s="18" t="s">
        <v>95</v>
      </c>
      <c r="D35" s="18" t="s">
        <v>96</v>
      </c>
      <c r="E35" s="22">
        <v>106878</v>
      </c>
      <c r="F35" s="19">
        <v>9456.35</v>
      </c>
      <c r="G35" s="19">
        <v>1.1299999999999999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97</v>
      </c>
      <c r="C36" s="18" t="s">
        <v>98</v>
      </c>
      <c r="D36" s="18" t="s">
        <v>35</v>
      </c>
      <c r="E36" s="22">
        <v>1074014</v>
      </c>
      <c r="F36" s="19">
        <v>9431.99</v>
      </c>
      <c r="G36" s="19">
        <v>1.1299999999999999</v>
      </c>
      <c r="H36" s="19" t="s">
        <v>72</v>
      </c>
      <c r="J36" s="24"/>
      <c r="K36" s="24"/>
      <c r="L36" s="24"/>
      <c r="M36" s="24"/>
    </row>
    <row r="37" spans="2:13" x14ac:dyDescent="0.2">
      <c r="B37" s="21" t="s">
        <v>99</v>
      </c>
      <c r="C37" s="18" t="s">
        <v>100</v>
      </c>
      <c r="D37" s="18" t="s">
        <v>101</v>
      </c>
      <c r="E37" s="22">
        <v>780640</v>
      </c>
      <c r="F37" s="19">
        <v>8752.93</v>
      </c>
      <c r="G37" s="19">
        <v>1.05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102</v>
      </c>
      <c r="C38" s="18" t="s">
        <v>103</v>
      </c>
      <c r="D38" s="18" t="s">
        <v>104</v>
      </c>
      <c r="E38" s="22">
        <v>2975000</v>
      </c>
      <c r="F38" s="19">
        <v>8706.34</v>
      </c>
      <c r="G38" s="19">
        <v>1.04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105</v>
      </c>
      <c r="C39" s="18" t="s">
        <v>106</v>
      </c>
      <c r="D39" s="18" t="s">
        <v>75</v>
      </c>
      <c r="E39" s="22">
        <v>3950000</v>
      </c>
      <c r="F39" s="19">
        <v>8703.83</v>
      </c>
      <c r="G39" s="19">
        <v>1.04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107</v>
      </c>
      <c r="C40" s="18" t="s">
        <v>108</v>
      </c>
      <c r="D40" s="18" t="s">
        <v>96</v>
      </c>
      <c r="E40" s="22">
        <v>290000</v>
      </c>
      <c r="F40" s="19">
        <v>8670.57</v>
      </c>
      <c r="G40" s="19">
        <v>1.04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109</v>
      </c>
      <c r="C41" s="18" t="s">
        <v>110</v>
      </c>
      <c r="D41" s="18" t="s">
        <v>41</v>
      </c>
      <c r="E41" s="22">
        <v>2275000</v>
      </c>
      <c r="F41" s="19">
        <v>8292.3799999999992</v>
      </c>
      <c r="G41" s="19">
        <v>0.99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111</v>
      </c>
      <c r="C42" s="18" t="s">
        <v>112</v>
      </c>
      <c r="D42" s="18" t="s">
        <v>96</v>
      </c>
      <c r="E42" s="22">
        <v>335000</v>
      </c>
      <c r="F42" s="19">
        <v>8233.9699999999993</v>
      </c>
      <c r="G42" s="19">
        <v>0.98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113</v>
      </c>
      <c r="C43" s="18" t="s">
        <v>114</v>
      </c>
      <c r="D43" s="18" t="s">
        <v>49</v>
      </c>
      <c r="E43" s="22">
        <v>460207</v>
      </c>
      <c r="F43" s="19">
        <v>8117.59</v>
      </c>
      <c r="G43" s="19">
        <v>0.97</v>
      </c>
      <c r="H43" s="19" t="s">
        <v>72</v>
      </c>
      <c r="J43" s="24"/>
      <c r="K43" s="24"/>
      <c r="L43" s="24"/>
      <c r="M43" s="24"/>
    </row>
    <row r="44" spans="2:13" x14ac:dyDescent="0.2">
      <c r="B44" s="21" t="s">
        <v>115</v>
      </c>
      <c r="C44" s="18" t="s">
        <v>116</v>
      </c>
      <c r="D44" s="18" t="s">
        <v>117</v>
      </c>
      <c r="E44" s="22">
        <v>200583</v>
      </c>
      <c r="F44" s="19">
        <v>8070.66</v>
      </c>
      <c r="G44" s="19">
        <v>0.96</v>
      </c>
      <c r="H44" s="19" t="s">
        <v>53</v>
      </c>
      <c r="J44" s="24"/>
      <c r="K44" s="24"/>
      <c r="L44" s="24"/>
      <c r="M44" s="24"/>
    </row>
    <row r="45" spans="2:13" x14ac:dyDescent="0.2">
      <c r="B45" s="21" t="s">
        <v>118</v>
      </c>
      <c r="C45" s="18" t="s">
        <v>119</v>
      </c>
      <c r="D45" s="18" t="s">
        <v>84</v>
      </c>
      <c r="E45" s="22">
        <v>566000</v>
      </c>
      <c r="F45" s="19">
        <v>8059.84</v>
      </c>
      <c r="G45" s="19">
        <v>0.96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120</v>
      </c>
      <c r="C46" s="18" t="s">
        <v>121</v>
      </c>
      <c r="D46" s="18" t="s">
        <v>89</v>
      </c>
      <c r="E46" s="22">
        <v>475300</v>
      </c>
      <c r="F46" s="19">
        <v>7954.86</v>
      </c>
      <c r="G46" s="19">
        <v>0.95</v>
      </c>
      <c r="H46" s="19" t="s">
        <v>72</v>
      </c>
      <c r="J46" s="24"/>
      <c r="K46" s="24"/>
      <c r="L46" s="24"/>
      <c r="M46" s="24"/>
    </row>
    <row r="47" spans="2:13" x14ac:dyDescent="0.2">
      <c r="B47" s="21" t="s">
        <v>122</v>
      </c>
      <c r="C47" s="18" t="s">
        <v>123</v>
      </c>
      <c r="D47" s="18" t="s">
        <v>35</v>
      </c>
      <c r="E47" s="22">
        <v>613000</v>
      </c>
      <c r="F47" s="19">
        <v>7882.26</v>
      </c>
      <c r="G47" s="19">
        <v>0.94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124</v>
      </c>
      <c r="C48" s="18" t="s">
        <v>125</v>
      </c>
      <c r="D48" s="18" t="s">
        <v>35</v>
      </c>
      <c r="E48" s="22">
        <v>1850000</v>
      </c>
      <c r="F48" s="19">
        <v>7816.25</v>
      </c>
      <c r="G48" s="19">
        <v>0.93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126</v>
      </c>
      <c r="C49" s="18" t="s">
        <v>127</v>
      </c>
      <c r="D49" s="18" t="s">
        <v>128</v>
      </c>
      <c r="E49" s="22">
        <v>146000</v>
      </c>
      <c r="F49" s="19">
        <v>7746.69</v>
      </c>
      <c r="G49" s="19">
        <v>0.92</v>
      </c>
      <c r="H49" s="19" t="s">
        <v>53</v>
      </c>
      <c r="J49" s="24"/>
      <c r="K49" s="24"/>
      <c r="L49" s="24"/>
      <c r="M49" s="24"/>
    </row>
    <row r="50" spans="2:13" x14ac:dyDescent="0.2">
      <c r="B50" s="21" t="s">
        <v>129</v>
      </c>
      <c r="C50" s="18" t="s">
        <v>130</v>
      </c>
      <c r="D50" s="18" t="s">
        <v>78</v>
      </c>
      <c r="E50" s="22">
        <v>794716</v>
      </c>
      <c r="F50" s="19">
        <v>7514.83</v>
      </c>
      <c r="G50" s="19">
        <v>0.9</v>
      </c>
      <c r="H50" s="19" t="s">
        <v>53</v>
      </c>
      <c r="J50" s="24"/>
      <c r="K50" s="24"/>
      <c r="L50" s="24"/>
      <c r="M50" s="24"/>
    </row>
    <row r="51" spans="2:13" x14ac:dyDescent="0.2">
      <c r="B51" s="21" t="s">
        <v>131</v>
      </c>
      <c r="C51" s="18" t="s">
        <v>132</v>
      </c>
      <c r="D51" s="18" t="s">
        <v>133</v>
      </c>
      <c r="E51" s="22">
        <v>212500</v>
      </c>
      <c r="F51" s="19">
        <v>7416.78</v>
      </c>
      <c r="G51" s="19">
        <v>0.89</v>
      </c>
      <c r="H51" s="19" t="s">
        <v>18</v>
      </c>
      <c r="J51" s="24"/>
      <c r="K51" s="24"/>
      <c r="L51" s="24"/>
      <c r="M51" s="24"/>
    </row>
    <row r="52" spans="2:13" x14ac:dyDescent="0.2">
      <c r="B52" s="21" t="s">
        <v>134</v>
      </c>
      <c r="C52" s="18" t="s">
        <v>135</v>
      </c>
      <c r="D52" s="18" t="s">
        <v>136</v>
      </c>
      <c r="E52" s="22">
        <v>297843</v>
      </c>
      <c r="F52" s="19">
        <v>7393.21</v>
      </c>
      <c r="G52" s="19">
        <v>0.88</v>
      </c>
      <c r="H52" s="19" t="s">
        <v>72</v>
      </c>
      <c r="J52" s="24"/>
      <c r="K52" s="24"/>
      <c r="L52" s="24"/>
      <c r="M52" s="24"/>
    </row>
    <row r="53" spans="2:13" x14ac:dyDescent="0.2">
      <c r="B53" s="21" t="s">
        <v>137</v>
      </c>
      <c r="C53" s="18" t="s">
        <v>138</v>
      </c>
      <c r="D53" s="18" t="s">
        <v>133</v>
      </c>
      <c r="E53" s="22">
        <v>2150000</v>
      </c>
      <c r="F53" s="19">
        <v>7383.1</v>
      </c>
      <c r="G53" s="19">
        <v>0.88</v>
      </c>
      <c r="H53" s="19" t="s">
        <v>72</v>
      </c>
      <c r="J53" s="24"/>
      <c r="K53" s="24"/>
      <c r="L53" s="24"/>
      <c r="M53" s="24"/>
    </row>
    <row r="54" spans="2:13" x14ac:dyDescent="0.2">
      <c r="B54" s="21" t="s">
        <v>139</v>
      </c>
      <c r="C54" s="18" t="s">
        <v>140</v>
      </c>
      <c r="D54" s="18" t="s">
        <v>78</v>
      </c>
      <c r="E54" s="22">
        <v>214982</v>
      </c>
      <c r="F54" s="19">
        <v>7364.85</v>
      </c>
      <c r="G54" s="19">
        <v>0.88</v>
      </c>
      <c r="H54" s="19" t="s">
        <v>53</v>
      </c>
      <c r="J54" s="24"/>
      <c r="K54" s="24"/>
      <c r="L54" s="24"/>
      <c r="M54" s="24"/>
    </row>
    <row r="55" spans="2:13" x14ac:dyDescent="0.2">
      <c r="B55" s="21" t="s">
        <v>141</v>
      </c>
      <c r="C55" s="18" t="s">
        <v>142</v>
      </c>
      <c r="D55" s="18" t="s">
        <v>71</v>
      </c>
      <c r="E55" s="22">
        <v>660005</v>
      </c>
      <c r="F55" s="19">
        <v>7364.01</v>
      </c>
      <c r="G55" s="19">
        <v>0.88</v>
      </c>
      <c r="H55" s="19" t="s">
        <v>53</v>
      </c>
      <c r="J55" s="24"/>
      <c r="K55" s="24"/>
      <c r="L55" s="24"/>
      <c r="M55" s="24"/>
    </row>
    <row r="56" spans="2:13" x14ac:dyDescent="0.2">
      <c r="B56" s="21" t="s">
        <v>143</v>
      </c>
      <c r="C56" s="18" t="s">
        <v>144</v>
      </c>
      <c r="D56" s="18" t="s">
        <v>75</v>
      </c>
      <c r="E56" s="22">
        <v>4300000</v>
      </c>
      <c r="F56" s="19">
        <v>7262.7</v>
      </c>
      <c r="G56" s="19">
        <v>0.87</v>
      </c>
      <c r="H56" s="19" t="s">
        <v>53</v>
      </c>
      <c r="J56" s="24"/>
      <c r="K56" s="24"/>
      <c r="L56" s="24"/>
      <c r="M56" s="24"/>
    </row>
    <row r="57" spans="2:13" x14ac:dyDescent="0.2">
      <c r="B57" s="21" t="s">
        <v>145</v>
      </c>
      <c r="C57" s="18" t="s">
        <v>146</v>
      </c>
      <c r="D57" s="18" t="s">
        <v>136</v>
      </c>
      <c r="E57" s="22">
        <v>1796100</v>
      </c>
      <c r="F57" s="19">
        <v>7155.66</v>
      </c>
      <c r="G57" s="19">
        <v>0.85</v>
      </c>
      <c r="H57" s="19" t="s">
        <v>72</v>
      </c>
      <c r="J57" s="24"/>
      <c r="K57" s="24"/>
      <c r="L57" s="24"/>
      <c r="M57" s="24"/>
    </row>
    <row r="58" spans="2:13" x14ac:dyDescent="0.2">
      <c r="B58" s="21" t="s">
        <v>147</v>
      </c>
      <c r="C58" s="18" t="s">
        <v>148</v>
      </c>
      <c r="D58" s="18" t="s">
        <v>23</v>
      </c>
      <c r="E58" s="22">
        <v>245000</v>
      </c>
      <c r="F58" s="19">
        <v>7026.48</v>
      </c>
      <c r="G58" s="19">
        <v>0.84</v>
      </c>
      <c r="H58" s="19" t="s">
        <v>53</v>
      </c>
      <c r="J58" s="24"/>
      <c r="K58" s="24"/>
      <c r="L58" s="24"/>
      <c r="M58" s="24"/>
    </row>
    <row r="59" spans="2:13" x14ac:dyDescent="0.2">
      <c r="B59" s="21" t="s">
        <v>149</v>
      </c>
      <c r="C59" s="18" t="s">
        <v>150</v>
      </c>
      <c r="D59" s="18" t="s">
        <v>96</v>
      </c>
      <c r="E59" s="22">
        <v>54500</v>
      </c>
      <c r="F59" s="19">
        <v>6709.3</v>
      </c>
      <c r="G59" s="19">
        <v>0.8</v>
      </c>
      <c r="H59" s="19" t="s">
        <v>18</v>
      </c>
      <c r="J59" s="24"/>
      <c r="K59" s="24"/>
      <c r="L59" s="24"/>
      <c r="M59" s="24"/>
    </row>
    <row r="60" spans="2:13" x14ac:dyDescent="0.2">
      <c r="B60" s="21" t="s">
        <v>151</v>
      </c>
      <c r="C60" s="18" t="s">
        <v>152</v>
      </c>
      <c r="D60" s="18" t="s">
        <v>75</v>
      </c>
      <c r="E60" s="22">
        <v>710000</v>
      </c>
      <c r="F60" s="19">
        <v>6629.98</v>
      </c>
      <c r="G60" s="19">
        <v>0.79</v>
      </c>
      <c r="H60" s="19" t="s">
        <v>72</v>
      </c>
      <c r="J60" s="24"/>
      <c r="K60" s="24"/>
      <c r="L60" s="24"/>
      <c r="M60" s="24"/>
    </row>
    <row r="61" spans="2:13" x14ac:dyDescent="0.2">
      <c r="B61" s="21" t="s">
        <v>153</v>
      </c>
      <c r="C61" s="18" t="s">
        <v>154</v>
      </c>
      <c r="D61" s="18" t="s">
        <v>41</v>
      </c>
      <c r="E61" s="22">
        <v>5662942</v>
      </c>
      <c r="F61" s="19">
        <v>6507.29</v>
      </c>
      <c r="G61" s="19">
        <v>0.78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155</v>
      </c>
      <c r="C62" s="18" t="s">
        <v>156</v>
      </c>
      <c r="D62" s="18" t="s">
        <v>81</v>
      </c>
      <c r="E62" s="22">
        <v>385000</v>
      </c>
      <c r="F62" s="19">
        <v>6320.93</v>
      </c>
      <c r="G62" s="19">
        <v>0.75</v>
      </c>
      <c r="H62" s="19" t="s">
        <v>53</v>
      </c>
      <c r="J62" s="24"/>
      <c r="K62" s="24"/>
      <c r="L62" s="24"/>
      <c r="M62" s="24"/>
    </row>
    <row r="63" spans="2:13" x14ac:dyDescent="0.2">
      <c r="B63" s="21" t="s">
        <v>157</v>
      </c>
      <c r="C63" s="18" t="s">
        <v>158</v>
      </c>
      <c r="D63" s="18" t="s">
        <v>159</v>
      </c>
      <c r="E63" s="22">
        <v>662604</v>
      </c>
      <c r="F63" s="19">
        <v>6175.47</v>
      </c>
      <c r="G63" s="19">
        <v>0.74</v>
      </c>
      <c r="H63" s="19" t="s">
        <v>72</v>
      </c>
      <c r="J63" s="24"/>
      <c r="K63" s="24"/>
      <c r="L63" s="24"/>
      <c r="M63" s="24"/>
    </row>
    <row r="64" spans="2:13" x14ac:dyDescent="0.2">
      <c r="B64" s="21" t="s">
        <v>160</v>
      </c>
      <c r="C64" s="18" t="s">
        <v>161</v>
      </c>
      <c r="D64" s="18" t="s">
        <v>117</v>
      </c>
      <c r="E64" s="22">
        <v>211200</v>
      </c>
      <c r="F64" s="19">
        <v>6154.47</v>
      </c>
      <c r="G64" s="19">
        <v>0.73</v>
      </c>
      <c r="H64" s="19" t="s">
        <v>18</v>
      </c>
      <c r="J64" s="24"/>
      <c r="K64" s="24"/>
      <c r="L64" s="24"/>
      <c r="M64" s="24"/>
    </row>
    <row r="65" spans="2:13" x14ac:dyDescent="0.2">
      <c r="B65" s="21" t="s">
        <v>162</v>
      </c>
      <c r="C65" s="18" t="s">
        <v>163</v>
      </c>
      <c r="D65" s="18" t="s">
        <v>164</v>
      </c>
      <c r="E65" s="22">
        <v>571505</v>
      </c>
      <c r="F65" s="19">
        <v>6065.1</v>
      </c>
      <c r="G65" s="19">
        <v>0.72</v>
      </c>
      <c r="H65" s="19" t="s">
        <v>53</v>
      </c>
      <c r="J65" s="24"/>
      <c r="K65" s="24"/>
      <c r="L65" s="24"/>
      <c r="M65" s="24"/>
    </row>
    <row r="66" spans="2:13" x14ac:dyDescent="0.2">
      <c r="B66" s="21" t="s">
        <v>165</v>
      </c>
      <c r="C66" s="18" t="s">
        <v>166</v>
      </c>
      <c r="D66" s="18" t="s">
        <v>167</v>
      </c>
      <c r="E66" s="22">
        <v>971597</v>
      </c>
      <c r="F66" s="19">
        <v>6040.42</v>
      </c>
      <c r="G66" s="19">
        <v>0.72</v>
      </c>
      <c r="H66" s="19" t="s">
        <v>72</v>
      </c>
      <c r="J66" s="24"/>
      <c r="K66" s="24"/>
      <c r="L66" s="24"/>
      <c r="M66" s="24"/>
    </row>
    <row r="67" spans="2:13" x14ac:dyDescent="0.2">
      <c r="B67" s="21" t="s">
        <v>168</v>
      </c>
      <c r="C67" s="18" t="s">
        <v>169</v>
      </c>
      <c r="D67" s="18" t="s">
        <v>23</v>
      </c>
      <c r="E67" s="22">
        <v>1125000</v>
      </c>
      <c r="F67" s="19">
        <v>5951.25</v>
      </c>
      <c r="G67" s="19">
        <v>0.71</v>
      </c>
      <c r="H67" s="19" t="s">
        <v>72</v>
      </c>
      <c r="J67" s="24"/>
      <c r="K67" s="24"/>
      <c r="L67" s="24"/>
      <c r="M67" s="24"/>
    </row>
    <row r="68" spans="2:13" x14ac:dyDescent="0.2">
      <c r="B68" s="21" t="s">
        <v>170</v>
      </c>
      <c r="C68" s="18" t="s">
        <v>171</v>
      </c>
      <c r="D68" s="18" t="s">
        <v>89</v>
      </c>
      <c r="E68" s="22">
        <v>91714</v>
      </c>
      <c r="F68" s="19">
        <v>5748.5</v>
      </c>
      <c r="G68" s="19">
        <v>0.69</v>
      </c>
      <c r="H68" s="19" t="s">
        <v>53</v>
      </c>
      <c r="J68" s="24"/>
      <c r="K68" s="24"/>
      <c r="L68" s="24"/>
      <c r="M68" s="24"/>
    </row>
    <row r="69" spans="2:13" x14ac:dyDescent="0.2">
      <c r="B69" s="21" t="s">
        <v>172</v>
      </c>
      <c r="C69" s="18" t="s">
        <v>173</v>
      </c>
      <c r="D69" s="18" t="s">
        <v>52</v>
      </c>
      <c r="E69" s="22">
        <v>89755</v>
      </c>
      <c r="F69" s="19">
        <v>5272.79</v>
      </c>
      <c r="G69" s="19">
        <v>0.63</v>
      </c>
      <c r="H69" s="19" t="s">
        <v>18</v>
      </c>
      <c r="J69" s="24"/>
      <c r="K69" s="24"/>
      <c r="L69" s="24"/>
      <c r="M69" s="24"/>
    </row>
    <row r="70" spans="2:13" x14ac:dyDescent="0.2">
      <c r="B70" s="21" t="s">
        <v>174</v>
      </c>
      <c r="C70" s="18" t="s">
        <v>175</v>
      </c>
      <c r="D70" s="18" t="s">
        <v>96</v>
      </c>
      <c r="E70" s="22">
        <v>715000</v>
      </c>
      <c r="F70" s="19">
        <v>5120.12</v>
      </c>
      <c r="G70" s="19">
        <v>0.61</v>
      </c>
      <c r="H70" s="19" t="s">
        <v>18</v>
      </c>
      <c r="J70" s="24"/>
      <c r="K70" s="24"/>
      <c r="L70" s="24"/>
      <c r="M70" s="24"/>
    </row>
    <row r="71" spans="2:13" x14ac:dyDescent="0.2">
      <c r="B71" s="21" t="s">
        <v>176</v>
      </c>
      <c r="C71" s="18" t="s">
        <v>177</v>
      </c>
      <c r="D71" s="18" t="s">
        <v>78</v>
      </c>
      <c r="E71" s="22">
        <v>1015000</v>
      </c>
      <c r="F71" s="19">
        <v>5118.6499999999996</v>
      </c>
      <c r="G71" s="19">
        <v>0.61</v>
      </c>
      <c r="H71" s="19" t="s">
        <v>53</v>
      </c>
      <c r="J71" s="24"/>
      <c r="K71" s="24"/>
      <c r="L71" s="24"/>
      <c r="M71" s="24"/>
    </row>
    <row r="72" spans="2:13" x14ac:dyDescent="0.2">
      <c r="B72" s="21" t="s">
        <v>178</v>
      </c>
      <c r="C72" s="18" t="s">
        <v>179</v>
      </c>
      <c r="D72" s="18" t="s">
        <v>23</v>
      </c>
      <c r="E72" s="22">
        <v>305000</v>
      </c>
      <c r="F72" s="19">
        <v>5107.07</v>
      </c>
      <c r="G72" s="19">
        <v>0.61</v>
      </c>
      <c r="H72" s="19" t="s">
        <v>18</v>
      </c>
      <c r="J72" s="24"/>
      <c r="K72" s="24"/>
      <c r="L72" s="24"/>
      <c r="M72" s="24"/>
    </row>
    <row r="73" spans="2:13" x14ac:dyDescent="0.2">
      <c r="B73" s="21" t="s">
        <v>180</v>
      </c>
      <c r="C73" s="18" t="s">
        <v>181</v>
      </c>
      <c r="D73" s="18" t="s">
        <v>182</v>
      </c>
      <c r="E73" s="22">
        <v>1100000</v>
      </c>
      <c r="F73" s="19">
        <v>4624.95</v>
      </c>
      <c r="G73" s="19">
        <v>0.55000000000000004</v>
      </c>
      <c r="H73" s="19" t="s">
        <v>53</v>
      </c>
      <c r="J73" s="24"/>
      <c r="K73" s="24"/>
      <c r="L73" s="24"/>
      <c r="M73" s="24"/>
    </row>
    <row r="74" spans="2:13" x14ac:dyDescent="0.2">
      <c r="B74" s="21" t="s">
        <v>183</v>
      </c>
      <c r="C74" s="18" t="s">
        <v>184</v>
      </c>
      <c r="D74" s="18" t="s">
        <v>71</v>
      </c>
      <c r="E74" s="22">
        <v>625000</v>
      </c>
      <c r="F74" s="19">
        <v>3987.81</v>
      </c>
      <c r="G74" s="19">
        <v>0.48</v>
      </c>
      <c r="H74" s="19" t="s">
        <v>18</v>
      </c>
      <c r="J74" s="24"/>
      <c r="K74" s="24"/>
      <c r="L74" s="24"/>
      <c r="M74" s="24"/>
    </row>
    <row r="75" spans="2:13" x14ac:dyDescent="0.2">
      <c r="B75" s="21" t="s">
        <v>185</v>
      </c>
      <c r="C75" s="18" t="s">
        <v>186</v>
      </c>
      <c r="D75" s="18" t="s">
        <v>187</v>
      </c>
      <c r="E75" s="22">
        <v>340000</v>
      </c>
      <c r="F75" s="19">
        <v>3707.7</v>
      </c>
      <c r="G75" s="19">
        <v>0.44</v>
      </c>
      <c r="H75" s="19" t="s">
        <v>72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128</v>
      </c>
      <c r="E76" s="22">
        <v>271428</v>
      </c>
      <c r="F76" s="19">
        <v>3554.89</v>
      </c>
      <c r="G76" s="19">
        <v>0.42</v>
      </c>
      <c r="H76" s="19" t="s">
        <v>72</v>
      </c>
      <c r="J76" s="24"/>
      <c r="K76" s="24"/>
      <c r="L76" s="24"/>
      <c r="M76" s="24"/>
    </row>
    <row r="77" spans="2:13" x14ac:dyDescent="0.2">
      <c r="B77" s="26" t="s">
        <v>190</v>
      </c>
      <c r="C77" s="27"/>
      <c r="D77" s="27"/>
      <c r="E77" s="27"/>
      <c r="F77" s="28">
        <f>SUM(F7:F76)</f>
        <v>800807.66999999969</v>
      </c>
      <c r="G77" s="28">
        <f>SUM(G7:G76)</f>
        <v>95.589999999999975</v>
      </c>
      <c r="H77" s="28"/>
      <c r="J77" s="24"/>
      <c r="K77" s="24"/>
      <c r="L77" s="24"/>
      <c r="M77" s="24"/>
    </row>
    <row r="78" spans="2:13" x14ac:dyDescent="0.2">
      <c r="B78" s="29" t="s">
        <v>191</v>
      </c>
      <c r="C78" s="29"/>
      <c r="D78" s="29"/>
      <c r="E78" s="29"/>
      <c r="F78" s="30">
        <f>F77</f>
        <v>800807.66999999969</v>
      </c>
      <c r="G78" s="30">
        <f>G77</f>
        <v>95.589999999999975</v>
      </c>
      <c r="H78" s="30"/>
      <c r="J78" s="24"/>
      <c r="K78" s="24"/>
      <c r="L78" s="24"/>
      <c r="M78" s="24"/>
    </row>
    <row r="79" spans="2:13" x14ac:dyDescent="0.2">
      <c r="B79" s="31" t="s">
        <v>192</v>
      </c>
      <c r="C79" s="32"/>
      <c r="D79" s="32"/>
      <c r="E79" s="32"/>
      <c r="F79" s="33"/>
      <c r="G79" s="33"/>
      <c r="H79" s="33"/>
      <c r="J79" s="24"/>
      <c r="K79" s="24"/>
      <c r="L79" s="24"/>
      <c r="M79" s="24"/>
    </row>
    <row r="80" spans="2:13" x14ac:dyDescent="0.2">
      <c r="B80" s="21" t="s">
        <v>192</v>
      </c>
      <c r="C80" s="21"/>
      <c r="D80" s="18"/>
      <c r="E80" s="18"/>
      <c r="F80" s="19">
        <v>18940.509999999998</v>
      </c>
      <c r="G80" s="19">
        <v>2.2599999999999998</v>
      </c>
      <c r="H80" s="19"/>
      <c r="J80" s="24"/>
      <c r="K80" s="24"/>
      <c r="L80" s="24"/>
      <c r="M80" s="24"/>
    </row>
    <row r="81" spans="2:13" x14ac:dyDescent="0.2">
      <c r="B81" s="26" t="s">
        <v>190</v>
      </c>
      <c r="C81" s="27"/>
      <c r="D81" s="27"/>
      <c r="E81" s="27"/>
      <c r="F81" s="28">
        <f>SUM(F79:F80)</f>
        <v>18940.509999999998</v>
      </c>
      <c r="G81" s="28">
        <f>SUM(G79:G80)</f>
        <v>2.2599999999999998</v>
      </c>
      <c r="H81" s="28"/>
      <c r="J81" s="24"/>
      <c r="K81" s="24"/>
      <c r="L81" s="24"/>
      <c r="M81" s="24"/>
    </row>
    <row r="82" spans="2:13" x14ac:dyDescent="0.2">
      <c r="B82" s="34" t="s">
        <v>191</v>
      </c>
      <c r="C82" s="34"/>
      <c r="D82" s="34"/>
      <c r="E82" s="34"/>
      <c r="F82" s="35">
        <f>F81</f>
        <v>18940.509999999998</v>
      </c>
      <c r="G82" s="35">
        <f>G81</f>
        <v>2.2599999999999998</v>
      </c>
      <c r="H82" s="35"/>
      <c r="J82" s="24"/>
      <c r="K82" s="24"/>
      <c r="L82" s="24"/>
      <c r="M82" s="24"/>
    </row>
    <row r="83" spans="2:13" x14ac:dyDescent="0.2">
      <c r="B83" s="36" t="s">
        <v>193</v>
      </c>
      <c r="C83" s="36"/>
      <c r="D83" s="36"/>
      <c r="E83" s="36"/>
      <c r="F83" s="37">
        <f>F84-(+F78+F82)</f>
        <v>17817.870000000345</v>
      </c>
      <c r="G83" s="37">
        <f>G84-(+G78+G82)</f>
        <v>2.1500000000000199</v>
      </c>
      <c r="H83" s="37"/>
      <c r="J83" s="24"/>
      <c r="K83" s="24"/>
      <c r="L83" s="24"/>
      <c r="M83" s="24"/>
    </row>
    <row r="84" spans="2:13" x14ac:dyDescent="0.2">
      <c r="B84" s="36" t="s">
        <v>194</v>
      </c>
      <c r="C84" s="36"/>
      <c r="D84" s="36"/>
      <c r="E84" s="36"/>
      <c r="F84" s="37">
        <v>837566.05</v>
      </c>
      <c r="G84" s="37">
        <v>100</v>
      </c>
      <c r="H84" s="37"/>
      <c r="J84" s="24"/>
      <c r="K84" s="24"/>
      <c r="L84" s="24"/>
      <c r="M84" s="24"/>
    </row>
    <row r="85" spans="2:13" x14ac:dyDescent="0.2">
      <c r="J85" s="24"/>
      <c r="K85" s="24"/>
      <c r="L85" s="24"/>
      <c r="M85" s="24"/>
    </row>
    <row r="86" spans="2:13" ht="12.75" thickBot="1" x14ac:dyDescent="0.25">
      <c r="B86" s="39"/>
      <c r="J86" s="24"/>
      <c r="K86" s="24"/>
      <c r="L86" s="24"/>
      <c r="M86" s="24"/>
    </row>
    <row r="87" spans="2:13" ht="13.5" thickTop="1" thickBot="1" x14ac:dyDescent="0.25">
      <c r="B87" s="40" t="s">
        <v>195</v>
      </c>
      <c r="C87" s="41" t="s">
        <v>196</v>
      </c>
      <c r="J87" s="24"/>
      <c r="K87" s="24"/>
      <c r="L87" s="24"/>
      <c r="M87" s="24"/>
    </row>
    <row r="88" spans="2:13" ht="12.75" thickTop="1" x14ac:dyDescent="0.2">
      <c r="J88" s="24"/>
      <c r="K88" s="24"/>
      <c r="L88" s="24"/>
      <c r="M88" s="24"/>
    </row>
    <row r="89" spans="2:13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15:50:07</KDate>
  <Classification>MIS Internal</Classification>
  <Subclassification/>
  <HostName>MUMCMP01323</HostName>
  <Domain_User>CANARAROBECOMF/628</Domain_User>
  <IPAdd>192.9.198.194</IPAdd>
  <FilePath>Book3</FilePath>
  <KID>109819A0F0A5638745402076649168</KID>
  <UniqueName/>
  <Suggested/>
  <Justification/>
</Klassify>
</file>

<file path=customXml/itemProps1.xml><?xml version="1.0" encoding="utf-8"?>
<ds:datastoreItem xmlns:ds="http://schemas.openxmlformats.org/officeDocument/2006/customXml" ds:itemID="{3216130B-48CD-4AD7-8BA1-62EF520ED7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2025-02-07T10:20:05Z</dcterms:created>
  <dcterms:modified xsi:type="dcterms:W3CDTF">2025-02-07T10:20:07Z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109819A0F0A5638745402076649168</vt:lpwstr>
  </property>
</Properties>
</file>