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B41F2022-7F6A-44EE-A877-68AE3300CE9F}" xr6:coauthVersionLast="47" xr6:coauthVersionMax="47" xr10:uidLastSave="{00000000-0000-0000-0000-000000000000}"/>
  <bookViews>
    <workbookView xWindow="-120" yWindow="-120" windowWidth="20730" windowHeight="11160" xr2:uid="{9173FC60-5C97-48A3-BCE4-9ED09CECE27C}"/>
  </bookViews>
  <sheets>
    <sheet name="FE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2" i="1" s="1"/>
  <c r="F41" i="1"/>
  <c r="F42" i="1" s="1"/>
  <c r="G37" i="1"/>
  <c r="G38" i="1" s="1"/>
  <c r="F37" i="1"/>
  <c r="F38" i="1" s="1"/>
  <c r="F43" i="1" l="1"/>
  <c r="G43" i="1"/>
</calcChain>
</file>

<file path=xl/sharedStrings.xml><?xml version="1.0" encoding="utf-8"?>
<sst xmlns="http://schemas.openxmlformats.org/spreadsheetml/2006/main" count="145" uniqueCount="106">
  <si>
    <t>CANARA ROBECO FOCUSED EQUITY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</si>
  <si>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</si>
  <si>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</si>
  <si>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</si>
  <si>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</si>
  <si>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</si>
  <si>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</si>
  <si>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</si>
  <si>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</si>
  <si>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</si>
  <si>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</si>
  <si>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</si>
  <si>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</si>
  <si>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</si>
  <si>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</si>
  <si>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</si>
  <si>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</si>
  <si>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</si>
  <si>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Infosys Ltd</t>
  </si>
  <si>
    <t>INE009A01021</t>
  </si>
  <si>
    <t>IT - Software</t>
  </si>
  <si>
    <t>HDFC Bank Ltd</t>
  </si>
  <si>
    <t>INE040A01034</t>
  </si>
  <si>
    <t>Bharti Airtel Ltd</t>
  </si>
  <si>
    <t>INE397D01024</t>
  </si>
  <si>
    <t>Telecom - Services</t>
  </si>
  <si>
    <t>Tata Consultancy Services Ltd</t>
  </si>
  <si>
    <t>INE467B01029</t>
  </si>
  <si>
    <t>Trent Ltd</t>
  </si>
  <si>
    <t>INE849A01020</t>
  </si>
  <si>
    <t>Retailing</t>
  </si>
  <si>
    <t>Reliance Industries Ltd</t>
  </si>
  <si>
    <t>INE002A01018</t>
  </si>
  <si>
    <t>Petroleum Products</t>
  </si>
  <si>
    <t>Benchmark: BSE 500 TRI</t>
  </si>
  <si>
    <t>State Bank of India</t>
  </si>
  <si>
    <t>INE062A01020</t>
  </si>
  <si>
    <t>Maruti Suzuki India Ltd</t>
  </si>
  <si>
    <t>INE585B01010</t>
  </si>
  <si>
    <t>Automobiles</t>
  </si>
  <si>
    <t>Bharat Electronics Ltd</t>
  </si>
  <si>
    <t>INE263A01024</t>
  </si>
  <si>
    <t>Aerospace &amp; Defense</t>
  </si>
  <si>
    <t>SBI Life Insurance Co Ltd</t>
  </si>
  <si>
    <t>INE123W01016</t>
  </si>
  <si>
    <t>Insurance</t>
  </si>
  <si>
    <t>Uno Minda Ltd</t>
  </si>
  <si>
    <t>INE405E01023</t>
  </si>
  <si>
    <t>Auto Components</t>
  </si>
  <si>
    <t>Mid Cap</t>
  </si>
  <si>
    <t>ICICI Lombard General Insurance Co Ltd</t>
  </si>
  <si>
    <t>INE765G01017</t>
  </si>
  <si>
    <t>Zomato Ltd</t>
  </si>
  <si>
    <t>INE758T01015</t>
  </si>
  <si>
    <t>Avenue Supermarts Ltd</t>
  </si>
  <si>
    <t>INE192R01011</t>
  </si>
  <si>
    <t>Ultratech Cement Ltd</t>
  </si>
  <si>
    <t>INE481G01011</t>
  </si>
  <si>
    <t>Cement &amp; Cement Products</t>
  </si>
  <si>
    <t>Mankind Pharma Ltd</t>
  </si>
  <si>
    <t>INE634S01028</t>
  </si>
  <si>
    <t>Pharmaceuticals &amp; Biotechnology</t>
  </si>
  <si>
    <t>Voltas Ltd</t>
  </si>
  <si>
    <t>INE226A01021</t>
  </si>
  <si>
    <t>Consumer Durables</t>
  </si>
  <si>
    <t>Larsen &amp; Toubro Ltd</t>
  </si>
  <si>
    <t>INE018A01030</t>
  </si>
  <si>
    <t>Construction</t>
  </si>
  <si>
    <t>NTPC Ltd</t>
  </si>
  <si>
    <t>INE733E01010</t>
  </si>
  <si>
    <t>Power</t>
  </si>
  <si>
    <t>Divi's Laboratories Ltd</t>
  </si>
  <si>
    <t>INE361B01024</t>
  </si>
  <si>
    <t>TVS Motor Co Ltd</t>
  </si>
  <si>
    <t>INE494B01023</t>
  </si>
  <si>
    <t>Bajaj Finance Ltd</t>
  </si>
  <si>
    <t>INE296A01024</t>
  </si>
  <si>
    <t>Finance</t>
  </si>
  <si>
    <t>Century Textile &amp; Industries Ltd</t>
  </si>
  <si>
    <t>INE055A01016</t>
  </si>
  <si>
    <t>Paper, Forest &amp; Jute Products</t>
  </si>
  <si>
    <t>Small Cap</t>
  </si>
  <si>
    <t>Max Healthcare Institute Ltd</t>
  </si>
  <si>
    <t>INE027H01010</t>
  </si>
  <si>
    <t>Healthcare Services</t>
  </si>
  <si>
    <t>Hindalco Industries Ltd</t>
  </si>
  <si>
    <t>INE038A01020</t>
  </si>
  <si>
    <t>Non - Ferrous Metals</t>
  </si>
  <si>
    <t>Axis Bank Ltd</t>
  </si>
  <si>
    <t>INE238A01034</t>
  </si>
  <si>
    <t>Inox India Ltd</t>
  </si>
  <si>
    <t>INE616N01034</t>
  </si>
  <si>
    <t>Industrial Products</t>
  </si>
  <si>
    <t>Deepak Nitrite Ltd</t>
  </si>
  <si>
    <t>INE288B01029</t>
  </si>
  <si>
    <t>Chemicals &amp; Petrochemicals</t>
  </si>
  <si>
    <t>Premier Energies Ltd</t>
  </si>
  <si>
    <t>INE0BS701011</t>
  </si>
  <si>
    <t>Electrical Equipment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</si>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</sst>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93DE9E-FEFA-46EC-ADAF-A3ACF7B6F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86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6E254403-7B21-48C1-8B6E-A01191F7C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842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AA1F76-2210-4587-BAB4-BBE428990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16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62F29-57BC-4A5F-9346-EC94384C0845}">
  <dimension ref="B1:N48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1675000</v>
      </c>
      <c r="F7" s="19">
        <v>20589.099999999999</v>
      </c>
      <c r="G7" s="19">
        <v>8.07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752000</v>
      </c>
      <c r="F8" s="19">
        <v>14616.62</v>
      </c>
      <c r="G8" s="19">
        <v>5.73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16</v>
      </c>
      <c r="E9" s="22">
        <v>882500</v>
      </c>
      <c r="F9" s="19">
        <v>14445.64</v>
      </c>
      <c r="G9" s="19">
        <v>5.66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749800</v>
      </c>
      <c r="F10" s="19">
        <v>11914.7</v>
      </c>
      <c r="G10" s="19">
        <v>4.67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20</v>
      </c>
      <c r="E11" s="22">
        <v>258402</v>
      </c>
      <c r="F11" s="19">
        <v>11766.98</v>
      </c>
      <c r="G11" s="19">
        <v>4.6100000000000003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28</v>
      </c>
      <c r="C12" s="18" t="s">
        <v>29</v>
      </c>
      <c r="D12" s="18" t="s">
        <v>30</v>
      </c>
      <c r="E12" s="22">
        <v>163850</v>
      </c>
      <c r="F12" s="19">
        <v>11729.61</v>
      </c>
      <c r="G12" s="19">
        <v>4.5999999999999996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31</v>
      </c>
      <c r="C13" s="18" t="s">
        <v>32</v>
      </c>
      <c r="D13" s="18" t="s">
        <v>33</v>
      </c>
      <c r="E13" s="22">
        <v>332900</v>
      </c>
      <c r="F13" s="19">
        <v>10051.08</v>
      </c>
      <c r="G13" s="19">
        <v>3.94</v>
      </c>
      <c r="H13" s="19" t="s">
        <v>17</v>
      </c>
      <c r="M13" s="25" t="s">
        <v>34</v>
      </c>
    </row>
    <row r="14" spans="2:14" x14ac:dyDescent="0.2">
      <c r="B14" s="21" t="s">
        <v>35</v>
      </c>
      <c r="C14" s="18" t="s">
        <v>36</v>
      </c>
      <c r="D14" s="18" t="s">
        <v>16</v>
      </c>
      <c r="E14" s="22">
        <v>1079500</v>
      </c>
      <c r="F14" s="19">
        <v>8804.4</v>
      </c>
      <c r="G14" s="19">
        <v>3.45</v>
      </c>
      <c r="H14" s="19" t="s">
        <v>17</v>
      </c>
    </row>
    <row r="15" spans="2:14" x14ac:dyDescent="0.2">
      <c r="B15" s="21" t="s">
        <v>37</v>
      </c>
      <c r="C15" s="18" t="s">
        <v>38</v>
      </c>
      <c r="D15" s="18" t="s">
        <v>39</v>
      </c>
      <c r="E15" s="22">
        <v>69900</v>
      </c>
      <c r="F15" s="19">
        <v>8669.7000000000007</v>
      </c>
      <c r="G15" s="19">
        <v>3.4</v>
      </c>
      <c r="H15" s="19" t="s">
        <v>17</v>
      </c>
    </row>
    <row r="16" spans="2:14" x14ac:dyDescent="0.2">
      <c r="B16" s="21" t="s">
        <v>40</v>
      </c>
      <c r="C16" s="18" t="s">
        <v>41</v>
      </c>
      <c r="D16" s="18" t="s">
        <v>42</v>
      </c>
      <c r="E16" s="22">
        <v>2775000</v>
      </c>
      <c r="F16" s="19">
        <v>8305.58</v>
      </c>
      <c r="G16" s="19">
        <v>3.26</v>
      </c>
      <c r="H16" s="19" t="s">
        <v>17</v>
      </c>
    </row>
    <row r="17" spans="2:8" x14ac:dyDescent="0.2">
      <c r="B17" s="21" t="s">
        <v>43</v>
      </c>
      <c r="C17" s="18" t="s">
        <v>44</v>
      </c>
      <c r="D17" s="18" t="s">
        <v>45</v>
      </c>
      <c r="E17" s="22">
        <v>445000</v>
      </c>
      <c r="F17" s="19">
        <v>8233.84</v>
      </c>
      <c r="G17" s="19">
        <v>3.23</v>
      </c>
      <c r="H17" s="19" t="s">
        <v>17</v>
      </c>
    </row>
    <row r="18" spans="2:8" x14ac:dyDescent="0.2">
      <c r="B18" s="21" t="s">
        <v>46</v>
      </c>
      <c r="C18" s="18" t="s">
        <v>47</v>
      </c>
      <c r="D18" s="18" t="s">
        <v>48</v>
      </c>
      <c r="E18" s="22">
        <v>676993</v>
      </c>
      <c r="F18" s="19">
        <v>7947.22</v>
      </c>
      <c r="G18" s="19">
        <v>3.12</v>
      </c>
      <c r="H18" s="19" t="s">
        <v>49</v>
      </c>
    </row>
    <row r="19" spans="2:8" x14ac:dyDescent="0.2">
      <c r="B19" s="21" t="s">
        <v>50</v>
      </c>
      <c r="C19" s="18" t="s">
        <v>51</v>
      </c>
      <c r="D19" s="18" t="s">
        <v>45</v>
      </c>
      <c r="E19" s="22">
        <v>370000</v>
      </c>
      <c r="F19" s="19">
        <v>7924.48</v>
      </c>
      <c r="G19" s="19">
        <v>3.11</v>
      </c>
      <c r="H19" s="19" t="s">
        <v>49</v>
      </c>
    </row>
    <row r="20" spans="2:8" x14ac:dyDescent="0.2">
      <c r="B20" s="21" t="s">
        <v>52</v>
      </c>
      <c r="C20" s="18" t="s">
        <v>53</v>
      </c>
      <c r="D20" s="18" t="s">
        <v>30</v>
      </c>
      <c r="E20" s="22">
        <v>3050000</v>
      </c>
      <c r="F20" s="19">
        <v>7641.17</v>
      </c>
      <c r="G20" s="19">
        <v>3</v>
      </c>
      <c r="H20" s="19" t="s">
        <v>17</v>
      </c>
    </row>
    <row r="21" spans="2:8" x14ac:dyDescent="0.2">
      <c r="B21" s="21" t="s">
        <v>54</v>
      </c>
      <c r="C21" s="18" t="s">
        <v>55</v>
      </c>
      <c r="D21" s="18" t="s">
        <v>30</v>
      </c>
      <c r="E21" s="22">
        <v>150000</v>
      </c>
      <c r="F21" s="19">
        <v>7391.18</v>
      </c>
      <c r="G21" s="19">
        <v>2.9</v>
      </c>
      <c r="H21" s="19" t="s">
        <v>17</v>
      </c>
    </row>
    <row r="22" spans="2:8" x14ac:dyDescent="0.2">
      <c r="B22" s="21" t="s">
        <v>56</v>
      </c>
      <c r="C22" s="18" t="s">
        <v>57</v>
      </c>
      <c r="D22" s="18" t="s">
        <v>58</v>
      </c>
      <c r="E22" s="22">
        <v>64000</v>
      </c>
      <c r="F22" s="19">
        <v>7233.22</v>
      </c>
      <c r="G22" s="19">
        <v>2.84</v>
      </c>
      <c r="H22" s="19" t="s">
        <v>17</v>
      </c>
    </row>
    <row r="23" spans="2:8" x14ac:dyDescent="0.2">
      <c r="B23" s="21" t="s">
        <v>59</v>
      </c>
      <c r="C23" s="18" t="s">
        <v>60</v>
      </c>
      <c r="D23" s="18" t="s">
        <v>61</v>
      </c>
      <c r="E23" s="22">
        <v>283891</v>
      </c>
      <c r="F23" s="19">
        <v>7062.5</v>
      </c>
      <c r="G23" s="19">
        <v>2.77</v>
      </c>
      <c r="H23" s="19" t="s">
        <v>17</v>
      </c>
    </row>
    <row r="24" spans="2:8" x14ac:dyDescent="0.2">
      <c r="B24" s="21" t="s">
        <v>62</v>
      </c>
      <c r="C24" s="18" t="s">
        <v>63</v>
      </c>
      <c r="D24" s="18" t="s">
        <v>64</v>
      </c>
      <c r="E24" s="22">
        <v>405000</v>
      </c>
      <c r="F24" s="19">
        <v>7061.78</v>
      </c>
      <c r="G24" s="19">
        <v>2.77</v>
      </c>
      <c r="H24" s="19" t="s">
        <v>49</v>
      </c>
    </row>
    <row r="25" spans="2:8" x14ac:dyDescent="0.2">
      <c r="B25" s="21" t="s">
        <v>65</v>
      </c>
      <c r="C25" s="18" t="s">
        <v>66</v>
      </c>
      <c r="D25" s="18" t="s">
        <v>67</v>
      </c>
      <c r="E25" s="22">
        <v>188761</v>
      </c>
      <c r="F25" s="19">
        <v>6992.93</v>
      </c>
      <c r="G25" s="19">
        <v>2.74</v>
      </c>
      <c r="H25" s="19" t="s">
        <v>17</v>
      </c>
    </row>
    <row r="26" spans="2:8" x14ac:dyDescent="0.2">
      <c r="B26" s="21" t="s">
        <v>68</v>
      </c>
      <c r="C26" s="18" t="s">
        <v>69</v>
      </c>
      <c r="D26" s="18" t="s">
        <v>70</v>
      </c>
      <c r="E26" s="22">
        <v>1633000</v>
      </c>
      <c r="F26" s="19">
        <v>6796.55</v>
      </c>
      <c r="G26" s="19">
        <v>2.66</v>
      </c>
      <c r="H26" s="19" t="s">
        <v>17</v>
      </c>
    </row>
    <row r="27" spans="2:8" x14ac:dyDescent="0.2">
      <c r="B27" s="21" t="s">
        <v>71</v>
      </c>
      <c r="C27" s="18" t="s">
        <v>72</v>
      </c>
      <c r="D27" s="18" t="s">
        <v>61</v>
      </c>
      <c r="E27" s="22">
        <v>129000</v>
      </c>
      <c r="F27" s="19">
        <v>6571.13</v>
      </c>
      <c r="G27" s="19">
        <v>2.58</v>
      </c>
      <c r="H27" s="19" t="s">
        <v>17</v>
      </c>
    </row>
    <row r="28" spans="2:8" x14ac:dyDescent="0.2">
      <c r="B28" s="21" t="s">
        <v>73</v>
      </c>
      <c r="C28" s="18" t="s">
        <v>74</v>
      </c>
      <c r="D28" s="18" t="s">
        <v>39</v>
      </c>
      <c r="E28" s="22">
        <v>231383</v>
      </c>
      <c r="F28" s="19">
        <v>6509.5</v>
      </c>
      <c r="G28" s="19">
        <v>2.5499999999999998</v>
      </c>
      <c r="H28" s="19" t="s">
        <v>17</v>
      </c>
    </row>
    <row r="29" spans="2:8" x14ac:dyDescent="0.2">
      <c r="B29" s="21" t="s">
        <v>75</v>
      </c>
      <c r="C29" s="18" t="s">
        <v>76</v>
      </c>
      <c r="D29" s="18" t="s">
        <v>77</v>
      </c>
      <c r="E29" s="22">
        <v>87000</v>
      </c>
      <c r="F29" s="19">
        <v>6264.13</v>
      </c>
      <c r="G29" s="19">
        <v>2.46</v>
      </c>
      <c r="H29" s="19" t="s">
        <v>17</v>
      </c>
    </row>
    <row r="30" spans="2:8" x14ac:dyDescent="0.2">
      <c r="B30" s="21" t="s">
        <v>78</v>
      </c>
      <c r="C30" s="18" t="s">
        <v>79</v>
      </c>
      <c r="D30" s="18" t="s">
        <v>80</v>
      </c>
      <c r="E30" s="22">
        <v>259000</v>
      </c>
      <c r="F30" s="19">
        <v>6188.16</v>
      </c>
      <c r="G30" s="19">
        <v>2.4300000000000002</v>
      </c>
      <c r="H30" s="19" t="s">
        <v>81</v>
      </c>
    </row>
    <row r="31" spans="2:8" x14ac:dyDescent="0.2">
      <c r="B31" s="21" t="s">
        <v>82</v>
      </c>
      <c r="C31" s="18" t="s">
        <v>83</v>
      </c>
      <c r="D31" s="18" t="s">
        <v>84</v>
      </c>
      <c r="E31" s="22">
        <v>709034</v>
      </c>
      <c r="F31" s="19">
        <v>6115.06</v>
      </c>
      <c r="G31" s="19">
        <v>2.4</v>
      </c>
      <c r="H31" s="19" t="s">
        <v>49</v>
      </c>
    </row>
    <row r="32" spans="2:8" x14ac:dyDescent="0.2">
      <c r="B32" s="21" t="s">
        <v>85</v>
      </c>
      <c r="C32" s="18" t="s">
        <v>86</v>
      </c>
      <c r="D32" s="18" t="s">
        <v>87</v>
      </c>
      <c r="E32" s="22">
        <v>590000</v>
      </c>
      <c r="F32" s="19">
        <v>4137.97</v>
      </c>
      <c r="G32" s="19">
        <v>1.62</v>
      </c>
      <c r="H32" s="19" t="s">
        <v>17</v>
      </c>
    </row>
    <row r="33" spans="2:8" x14ac:dyDescent="0.2">
      <c r="B33" s="21" t="s">
        <v>88</v>
      </c>
      <c r="C33" s="18" t="s">
        <v>89</v>
      </c>
      <c r="D33" s="18" t="s">
        <v>16</v>
      </c>
      <c r="E33" s="22">
        <v>275000</v>
      </c>
      <c r="F33" s="19">
        <v>3231.94</v>
      </c>
      <c r="G33" s="19">
        <v>1.27</v>
      </c>
      <c r="H33" s="19" t="s">
        <v>17</v>
      </c>
    </row>
    <row r="34" spans="2:8" x14ac:dyDescent="0.2">
      <c r="B34" s="21" t="s">
        <v>90</v>
      </c>
      <c r="C34" s="18" t="s">
        <v>91</v>
      </c>
      <c r="D34" s="18" t="s">
        <v>92</v>
      </c>
      <c r="E34" s="22">
        <v>243801</v>
      </c>
      <c r="F34" s="19">
        <v>2867.47</v>
      </c>
      <c r="G34" s="19">
        <v>1.1200000000000001</v>
      </c>
      <c r="H34" s="19" t="s">
        <v>81</v>
      </c>
    </row>
    <row r="35" spans="2:8" x14ac:dyDescent="0.2">
      <c r="B35" s="21" t="s">
        <v>93</v>
      </c>
      <c r="C35" s="18" t="s">
        <v>94</v>
      </c>
      <c r="D35" s="18" t="s">
        <v>95</v>
      </c>
      <c r="E35" s="22">
        <v>95291</v>
      </c>
      <c r="F35" s="19">
        <v>2773.97</v>
      </c>
      <c r="G35" s="19">
        <v>1.0900000000000001</v>
      </c>
      <c r="H35" s="19" t="s">
        <v>49</v>
      </c>
    </row>
    <row r="36" spans="2:8" x14ac:dyDescent="0.2">
      <c r="B36" s="21" t="s">
        <v>96</v>
      </c>
      <c r="C36" s="18" t="s">
        <v>97</v>
      </c>
      <c r="D36" s="18" t="s">
        <v>98</v>
      </c>
      <c r="E36" s="22">
        <v>485595</v>
      </c>
      <c r="F36" s="19">
        <v>2185.1799999999998</v>
      </c>
      <c r="G36" s="19">
        <v>0.86</v>
      </c>
      <c r="H36" s="19" t="s">
        <v>81</v>
      </c>
    </row>
    <row r="37" spans="2:8" x14ac:dyDescent="0.2">
      <c r="B37" s="26" t="s">
        <v>99</v>
      </c>
      <c r="C37" s="27"/>
      <c r="D37" s="27"/>
      <c r="E37" s="27"/>
      <c r="F37" s="28">
        <f>SUM(F7:F36)</f>
        <v>242022.78999999998</v>
      </c>
      <c r="G37" s="28">
        <f>SUM(G7:G36)</f>
        <v>94.909999999999982</v>
      </c>
      <c r="H37" s="28"/>
    </row>
    <row r="38" spans="2:8" x14ac:dyDescent="0.2">
      <c r="B38" s="29" t="s">
        <v>100</v>
      </c>
      <c r="C38" s="29"/>
      <c r="D38" s="29"/>
      <c r="E38" s="29"/>
      <c r="F38" s="30">
        <f>F37</f>
        <v>242022.78999999998</v>
      </c>
      <c r="G38" s="30">
        <f>G37</f>
        <v>94.909999999999982</v>
      </c>
      <c r="H38" s="30"/>
    </row>
    <row r="39" spans="2:8" x14ac:dyDescent="0.2">
      <c r="B39" s="31" t="s">
        <v>101</v>
      </c>
      <c r="C39" s="32"/>
      <c r="D39" s="32"/>
      <c r="E39" s="32"/>
      <c r="F39" s="33"/>
      <c r="G39" s="33"/>
      <c r="H39" s="33"/>
    </row>
    <row r="40" spans="2:8" x14ac:dyDescent="0.2">
      <c r="B40" s="21" t="s">
        <v>101</v>
      </c>
      <c r="C40" s="21"/>
      <c r="D40" s="18"/>
      <c r="E40" s="18"/>
      <c r="F40" s="19">
        <v>12451.77</v>
      </c>
      <c r="G40" s="19">
        <v>4.88</v>
      </c>
      <c r="H40" s="19"/>
    </row>
    <row r="41" spans="2:8" x14ac:dyDescent="0.2">
      <c r="B41" s="26" t="s">
        <v>99</v>
      </c>
      <c r="C41" s="27"/>
      <c r="D41" s="27"/>
      <c r="E41" s="27"/>
      <c r="F41" s="28">
        <f>SUM(F39:F40)</f>
        <v>12451.77</v>
      </c>
      <c r="G41" s="28">
        <f>SUM(G39:G40)</f>
        <v>4.88</v>
      </c>
      <c r="H41" s="28"/>
    </row>
    <row r="42" spans="2:8" x14ac:dyDescent="0.2">
      <c r="B42" s="34" t="s">
        <v>100</v>
      </c>
      <c r="C42" s="34"/>
      <c r="D42" s="34"/>
      <c r="E42" s="34"/>
      <c r="F42" s="35">
        <f>F41</f>
        <v>12451.77</v>
      </c>
      <c r="G42" s="35">
        <f>G41</f>
        <v>4.88</v>
      </c>
      <c r="H42" s="35"/>
    </row>
    <row r="43" spans="2:8" x14ac:dyDescent="0.2">
      <c r="B43" s="36" t="s">
        <v>102</v>
      </c>
      <c r="C43" s="36"/>
      <c r="D43" s="36"/>
      <c r="E43" s="36"/>
      <c r="F43" s="37">
        <f>F44-(+F38+F42)</f>
        <v>614.80000000001746</v>
      </c>
      <c r="G43" s="37">
        <f>G44-(+G38+G42)</f>
        <v>0.21000000000002217</v>
      </c>
      <c r="H43" s="37"/>
    </row>
    <row r="44" spans="2:8" x14ac:dyDescent="0.2">
      <c r="B44" s="36" t="s">
        <v>103</v>
      </c>
      <c r="C44" s="36"/>
      <c r="D44" s="36"/>
      <c r="E44" s="36"/>
      <c r="F44" s="37">
        <v>255089.36</v>
      </c>
      <c r="G44" s="37">
        <v>100</v>
      </c>
      <c r="H44" s="37"/>
    </row>
    <row r="46" spans="2:8" ht="12.75" thickBot="1" x14ac:dyDescent="0.25">
      <c r="B46" s="38"/>
    </row>
    <row r="47" spans="2:8" ht="13.5" thickTop="1" thickBot="1" x14ac:dyDescent="0.25">
      <c r="B47" s="40" t="s">
        <v>104</v>
      </c>
      <c r="C47" s="41" t="s">
        <v>105</v>
      </c>
    </row>
    <row r="48" spans="2:8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12:39:24</KDate>
  <Classification>MIS Internal</Classification>
  <Subclassification/>
  <HostName>MUMCMP00935</HostName>
  <Domain_User>CANARAROBECOMF/628</Domain_User>
  <IPAdd>192.9.198.194</IPAdd>
  <FilePath>Book8</FilePath>
  <KID>C025A5607E97638611367640242784</KID>
  <UniqueName/>
  <Suggested/>
  <Justification/>
</Klassify>
</file>

<file path=customXml/itemProps1.xml><?xml version="1.0" encoding="utf-8"?>
<ds:datastoreItem xmlns:ds="http://schemas.openxmlformats.org/officeDocument/2006/customXml" ds:itemID="{E91636B8-B6C8-414F-A9F2-B101BC903E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2024-09-05T07:09:21Z</dcterms:created>
  <dcterms:modified xsi:type="dcterms:W3CDTF">2024-09-05T07:09:24Z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C025A5607E97638611367640242784</vt:lpwstr>
  </property>
</Properties>
</file>