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221286E4-D1C9-49BD-903F-FD3EFDB3475B}" xr6:coauthVersionLast="47" xr6:coauthVersionMax="47" xr10:uidLastSave="{00000000-0000-0000-0000-000000000000}"/>
  <bookViews>
    <workbookView xWindow="-120" yWindow="-120" windowWidth="20730" windowHeight="11160" xr2:uid="{99AFC96A-71C4-4A8D-A86B-E631AAEEC4A8}"/>
  </bookViews>
  <sheets>
    <sheet name="FE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G42" i="1"/>
  <c r="F42" i="1"/>
  <c r="G41" i="1"/>
  <c r="F41" i="1"/>
  <c r="G38" i="1"/>
  <c r="F38" i="1"/>
  <c r="G37" i="1"/>
  <c r="F37" i="1"/>
</calcChain>
</file>

<file path=xl/sharedStrings.xml><?xml version="1.0" encoding="utf-8"?>
<sst xmlns="http://schemas.openxmlformats.org/spreadsheetml/2006/main" count="145" uniqueCount="106">
  <si>
    <t>CANARA ROBECO FOCUSED EQUITY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</si>
  <si>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</si>
  <si>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</si>
  <si>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</si>
  <si>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</si>
  <si>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</si>
  <si>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</si>
  <si>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</si>
  <si>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</si>
  <si>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</si>
  <si>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</si>
  <si>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</si>
  <si>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</si>
  <si>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</si>
  <si>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</si>
  <si>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</si>
  <si>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</si>
  <si>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</si>
  <si>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</si>
  <si>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</si>
  <si>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</si>
  <si>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</si>
  <si>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</si>
  <si>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Bharti Airtel Ltd</t>
  </si>
  <si>
    <t>INE397D01024</t>
  </si>
  <si>
    <t>Telecom - Services</t>
  </si>
  <si>
    <t>Trent Ltd</t>
  </si>
  <si>
    <t>INE849A01020</t>
  </si>
  <si>
    <t>Retailing</t>
  </si>
  <si>
    <t>Reliance Industries Ltd</t>
  </si>
  <si>
    <t>INE002A01018</t>
  </si>
  <si>
    <t>Petroleum Products</t>
  </si>
  <si>
    <t>Maruti Suzuki India Ltd</t>
  </si>
  <si>
    <t>INE585B01010</t>
  </si>
  <si>
    <t>Automobiles</t>
  </si>
  <si>
    <t>Benchmark: BSE 500 TRI</t>
  </si>
  <si>
    <t>Zomato Ltd</t>
  </si>
  <si>
    <t>INE758T01015</t>
  </si>
  <si>
    <t>State Bank of India</t>
  </si>
  <si>
    <t>INE062A01020</t>
  </si>
  <si>
    <t>Bharat Electronics Ltd</t>
  </si>
  <si>
    <t>INE263A01024</t>
  </si>
  <si>
    <t>Aerospace &amp; Defense</t>
  </si>
  <si>
    <t>SBI Life Insurance Co Ltd</t>
  </si>
  <si>
    <t>INE123W01016</t>
  </si>
  <si>
    <t>Insurance</t>
  </si>
  <si>
    <t>ICICI Lombard General Insurance Co Ltd</t>
  </si>
  <si>
    <t>INE765G01017</t>
  </si>
  <si>
    <t>Mid Cap</t>
  </si>
  <si>
    <t>Uno Minda Ltd</t>
  </si>
  <si>
    <t>INE405E01023</t>
  </si>
  <si>
    <t>Auto Components</t>
  </si>
  <si>
    <t>Avenue Supermarts Ltd</t>
  </si>
  <si>
    <t>INE192R01011</t>
  </si>
  <si>
    <t>Ultratech Cement Ltd</t>
  </si>
  <si>
    <t>INE481G01011</t>
  </si>
  <si>
    <t>Cement &amp; Cement Products</t>
  </si>
  <si>
    <t>Voltas Ltd</t>
  </si>
  <si>
    <t>INE226A01021</t>
  </si>
  <si>
    <t>Consumer Durables</t>
  </si>
  <si>
    <t>Tata Consultancy Services Ltd</t>
  </si>
  <si>
    <t>INE467B01029</t>
  </si>
  <si>
    <t>Century Textile &amp; Industries Ltd</t>
  </si>
  <si>
    <t>INE055A01016</t>
  </si>
  <si>
    <t>Paper, Forest &amp; Jute Products</t>
  </si>
  <si>
    <t>Small Cap</t>
  </si>
  <si>
    <t>Mankind Pharma Ltd</t>
  </si>
  <si>
    <t>INE634S01028</t>
  </si>
  <si>
    <t>Pharmaceuticals &amp; Biotechnology</t>
  </si>
  <si>
    <t>Divi's Laboratories Ltd</t>
  </si>
  <si>
    <t>INE361B01024</t>
  </si>
  <si>
    <t>Max Healthcare Institute Ltd</t>
  </si>
  <si>
    <t>INE027H01010</t>
  </si>
  <si>
    <t>Healthcare Services</t>
  </si>
  <si>
    <t>NTPC Ltd</t>
  </si>
  <si>
    <t>INE733E01010</t>
  </si>
  <si>
    <t>Power</t>
  </si>
  <si>
    <t>Bajaj Finance Ltd</t>
  </si>
  <si>
    <t>INE296A01024</t>
  </si>
  <si>
    <t>Finance</t>
  </si>
  <si>
    <t>Larsen &amp; Toubro Ltd</t>
  </si>
  <si>
    <t>INE018A01030</t>
  </si>
  <si>
    <t>Construction</t>
  </si>
  <si>
    <t>TVS Motor Co Ltd</t>
  </si>
  <si>
    <t>INE494B01023</t>
  </si>
  <si>
    <t>Premier Energies Ltd</t>
  </si>
  <si>
    <t>INE0BS701011</t>
  </si>
  <si>
    <t>Electrical Equipment</t>
  </si>
  <si>
    <t>Hindalco Industries Ltd</t>
  </si>
  <si>
    <t>INE038A01020</t>
  </si>
  <si>
    <t>Non - Ferrous Metals</t>
  </si>
  <si>
    <t>Axis Bank Ltd</t>
  </si>
  <si>
    <t>INE238A01034</t>
  </si>
  <si>
    <t>Inox India Ltd</t>
  </si>
  <si>
    <t>INE616N01034</t>
  </si>
  <si>
    <t>Industrial Products</t>
  </si>
  <si>
    <t>Deepak Nitrite Ltd</t>
  </si>
  <si>
    <t>INE288B01029</t>
  </si>
  <si>
    <t>Chemicals &amp; Petrochemicals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</si>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</sst>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EC0AFF-CBEB-44CD-A302-805651E6D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48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302417C8-396F-4ACA-B8B2-31DA899C4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604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38B3D5-EBAB-4BDF-9A27-59A263DDC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78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2E883-04F4-4BFA-B11F-D686A19347A0}">
  <dimension ref="B1:N71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5703125" style="4" bestFit="1" customWidth="1"/>
    <col min="4" max="4" width="27.85546875" style="4" bestFit="1" customWidth="1"/>
    <col min="5" max="5" width="8.85546875" style="4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4" customWidth="1"/>
    <col min="11" max="11" width="4.7109375" style="4" customWidth="1"/>
    <col min="12" max="12" width="31.5703125" style="4" customWidth="1"/>
    <col min="13" max="13" width="35.5703125" style="4" customWidth="1"/>
    <col min="14" max="14" width="31.42578125" style="4" customWidth="1"/>
    <col min="15" max="16384" width="9.140625" style="4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4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4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4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1675000</v>
      </c>
      <c r="F7" s="20">
        <v>21322.75</v>
      </c>
      <c r="G7" s="20">
        <v>8.0500000000000007</v>
      </c>
      <c r="H7" s="20" t="s">
        <v>17</v>
      </c>
      <c r="J7" s="3"/>
      <c r="K7" s="3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932500</v>
      </c>
      <c r="F8" s="20">
        <v>16151.37</v>
      </c>
      <c r="G8" s="20">
        <v>6.1</v>
      </c>
      <c r="H8" s="20" t="s">
        <v>17</v>
      </c>
      <c r="J8" s="3"/>
      <c r="K8" s="3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22</v>
      </c>
      <c r="E9" s="23">
        <v>752000</v>
      </c>
      <c r="F9" s="20">
        <v>14104.51</v>
      </c>
      <c r="G9" s="20">
        <v>5.33</v>
      </c>
      <c r="H9" s="20" t="s">
        <v>17</v>
      </c>
      <c r="J9" s="3"/>
      <c r="K9" s="3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25</v>
      </c>
      <c r="E10" s="23">
        <v>699800</v>
      </c>
      <c r="F10" s="20">
        <v>11963.43</v>
      </c>
      <c r="G10" s="20">
        <v>4.5199999999999996</v>
      </c>
      <c r="H10" s="20" t="s">
        <v>17</v>
      </c>
      <c r="J10" s="3"/>
      <c r="K10" s="3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28</v>
      </c>
      <c r="E11" s="23">
        <v>153850</v>
      </c>
      <c r="F11" s="20">
        <v>11653.6</v>
      </c>
      <c r="G11" s="20">
        <v>4.4000000000000004</v>
      </c>
      <c r="H11" s="20" t="s">
        <v>17</v>
      </c>
      <c r="J11" s="3"/>
      <c r="K11" s="3"/>
      <c r="L11" s="21"/>
      <c r="M11" s="21"/>
      <c r="N11" s="21"/>
    </row>
    <row r="12" spans="2:14" x14ac:dyDescent="0.2">
      <c r="B12" s="22" t="s">
        <v>29</v>
      </c>
      <c r="C12" s="19" t="s">
        <v>30</v>
      </c>
      <c r="D12" s="19" t="s">
        <v>31</v>
      </c>
      <c r="E12" s="23">
        <v>332900</v>
      </c>
      <c r="F12" s="20">
        <v>9831.0400000000009</v>
      </c>
      <c r="G12" s="20">
        <v>3.71</v>
      </c>
      <c r="H12" s="20" t="s">
        <v>17</v>
      </c>
      <c r="J12" s="3"/>
      <c r="K12" s="3"/>
      <c r="L12" s="24"/>
      <c r="M12" s="24"/>
      <c r="N12" s="24"/>
    </row>
    <row r="13" spans="2:14" x14ac:dyDescent="0.2">
      <c r="B13" s="22" t="s">
        <v>32</v>
      </c>
      <c r="C13" s="19" t="s">
        <v>33</v>
      </c>
      <c r="D13" s="19" t="s">
        <v>34</v>
      </c>
      <c r="E13" s="23">
        <v>69900</v>
      </c>
      <c r="F13" s="20">
        <v>9253.36</v>
      </c>
      <c r="G13" s="20">
        <v>3.5</v>
      </c>
      <c r="H13" s="20" t="s">
        <v>17</v>
      </c>
      <c r="J13" s="3"/>
      <c r="K13" s="3"/>
      <c r="M13" s="25" t="s">
        <v>35</v>
      </c>
    </row>
    <row r="14" spans="2:14" x14ac:dyDescent="0.2">
      <c r="B14" s="22" t="s">
        <v>36</v>
      </c>
      <c r="C14" s="19" t="s">
        <v>37</v>
      </c>
      <c r="D14" s="19" t="s">
        <v>28</v>
      </c>
      <c r="E14" s="23">
        <v>3200000</v>
      </c>
      <c r="F14" s="20">
        <v>8745.6</v>
      </c>
      <c r="G14" s="20">
        <v>3.3</v>
      </c>
      <c r="H14" s="20" t="s">
        <v>17</v>
      </c>
      <c r="J14" s="3"/>
      <c r="K14" s="3"/>
    </row>
    <row r="15" spans="2:14" x14ac:dyDescent="0.2">
      <c r="B15" s="22" t="s">
        <v>38</v>
      </c>
      <c r="C15" s="19" t="s">
        <v>39</v>
      </c>
      <c r="D15" s="19" t="s">
        <v>16</v>
      </c>
      <c r="E15" s="23">
        <v>1079500</v>
      </c>
      <c r="F15" s="20">
        <v>8505.3799999999992</v>
      </c>
      <c r="G15" s="20">
        <v>3.21</v>
      </c>
      <c r="H15" s="20" t="s">
        <v>17</v>
      </c>
      <c r="J15" s="3"/>
      <c r="K15" s="3"/>
    </row>
    <row r="16" spans="2:14" x14ac:dyDescent="0.2">
      <c r="B16" s="22" t="s">
        <v>40</v>
      </c>
      <c r="C16" s="19" t="s">
        <v>41</v>
      </c>
      <c r="D16" s="19" t="s">
        <v>42</v>
      </c>
      <c r="E16" s="23">
        <v>2975000</v>
      </c>
      <c r="F16" s="20">
        <v>8481.73</v>
      </c>
      <c r="G16" s="20">
        <v>3.2</v>
      </c>
      <c r="H16" s="20" t="s">
        <v>17</v>
      </c>
      <c r="J16" s="3"/>
      <c r="K16" s="3"/>
    </row>
    <row r="17" spans="2:11" x14ac:dyDescent="0.2">
      <c r="B17" s="22" t="s">
        <v>43</v>
      </c>
      <c r="C17" s="19" t="s">
        <v>44</v>
      </c>
      <c r="D17" s="19" t="s">
        <v>45</v>
      </c>
      <c r="E17" s="23">
        <v>445000</v>
      </c>
      <c r="F17" s="20">
        <v>8205.7999999999993</v>
      </c>
      <c r="G17" s="20">
        <v>3.1</v>
      </c>
      <c r="H17" s="20" t="s">
        <v>17</v>
      </c>
      <c r="J17" s="3"/>
      <c r="K17" s="3"/>
    </row>
    <row r="18" spans="2:11" x14ac:dyDescent="0.2">
      <c r="B18" s="22" t="s">
        <v>46</v>
      </c>
      <c r="C18" s="19" t="s">
        <v>47</v>
      </c>
      <c r="D18" s="19" t="s">
        <v>45</v>
      </c>
      <c r="E18" s="23">
        <v>370000</v>
      </c>
      <c r="F18" s="20">
        <v>8045.28</v>
      </c>
      <c r="G18" s="20">
        <v>3.04</v>
      </c>
      <c r="H18" s="20" t="s">
        <v>48</v>
      </c>
      <c r="J18" s="3"/>
      <c r="K18" s="3"/>
    </row>
    <row r="19" spans="2:11" x14ac:dyDescent="0.2">
      <c r="B19" s="22" t="s">
        <v>49</v>
      </c>
      <c r="C19" s="19" t="s">
        <v>50</v>
      </c>
      <c r="D19" s="19" t="s">
        <v>51</v>
      </c>
      <c r="E19" s="23">
        <v>726993</v>
      </c>
      <c r="F19" s="20">
        <v>8008.92</v>
      </c>
      <c r="G19" s="20">
        <v>3.03</v>
      </c>
      <c r="H19" s="20" t="s">
        <v>48</v>
      </c>
      <c r="J19" s="3"/>
      <c r="K19" s="3"/>
    </row>
    <row r="20" spans="2:11" x14ac:dyDescent="0.2">
      <c r="B20" s="22" t="s">
        <v>52</v>
      </c>
      <c r="C20" s="19" t="s">
        <v>53</v>
      </c>
      <c r="D20" s="19" t="s">
        <v>28</v>
      </c>
      <c r="E20" s="23">
        <v>150000</v>
      </c>
      <c r="F20" s="20">
        <v>7644.45</v>
      </c>
      <c r="G20" s="20">
        <v>2.89</v>
      </c>
      <c r="H20" s="20" t="s">
        <v>17</v>
      </c>
      <c r="J20" s="3"/>
      <c r="K20" s="3"/>
    </row>
    <row r="21" spans="2:11" x14ac:dyDescent="0.2">
      <c r="B21" s="22" t="s">
        <v>54</v>
      </c>
      <c r="C21" s="19" t="s">
        <v>55</v>
      </c>
      <c r="D21" s="19" t="s">
        <v>56</v>
      </c>
      <c r="E21" s="23">
        <v>64000</v>
      </c>
      <c r="F21" s="20">
        <v>7553.28</v>
      </c>
      <c r="G21" s="20">
        <v>2.85</v>
      </c>
      <c r="H21" s="20" t="s">
        <v>17</v>
      </c>
      <c r="J21" s="3"/>
      <c r="K21" s="3"/>
    </row>
    <row r="22" spans="2:11" x14ac:dyDescent="0.2">
      <c r="B22" s="22" t="s">
        <v>57</v>
      </c>
      <c r="C22" s="19" t="s">
        <v>58</v>
      </c>
      <c r="D22" s="19" t="s">
        <v>59</v>
      </c>
      <c r="E22" s="23">
        <v>405000</v>
      </c>
      <c r="F22" s="20">
        <v>7472.66</v>
      </c>
      <c r="G22" s="20">
        <v>2.82</v>
      </c>
      <c r="H22" s="20" t="s">
        <v>48</v>
      </c>
      <c r="J22" s="3"/>
      <c r="K22" s="3"/>
    </row>
    <row r="23" spans="2:11" x14ac:dyDescent="0.2">
      <c r="B23" s="22" t="s">
        <v>60</v>
      </c>
      <c r="C23" s="19" t="s">
        <v>61</v>
      </c>
      <c r="D23" s="19" t="s">
        <v>22</v>
      </c>
      <c r="E23" s="23">
        <v>173402</v>
      </c>
      <c r="F23" s="20">
        <v>7401.66</v>
      </c>
      <c r="G23" s="20">
        <v>2.8</v>
      </c>
      <c r="H23" s="20" t="s">
        <v>17</v>
      </c>
      <c r="J23" s="3"/>
      <c r="K23" s="3"/>
    </row>
    <row r="24" spans="2:11" x14ac:dyDescent="0.2">
      <c r="B24" s="22" t="s">
        <v>62</v>
      </c>
      <c r="C24" s="19" t="s">
        <v>63</v>
      </c>
      <c r="D24" s="19" t="s">
        <v>64</v>
      </c>
      <c r="E24" s="23">
        <v>259000</v>
      </c>
      <c r="F24" s="20">
        <v>7381.63</v>
      </c>
      <c r="G24" s="20">
        <v>2.79</v>
      </c>
      <c r="H24" s="20" t="s">
        <v>65</v>
      </c>
      <c r="J24" s="3"/>
      <c r="K24" s="3"/>
    </row>
    <row r="25" spans="2:11" x14ac:dyDescent="0.2">
      <c r="B25" s="22" t="s">
        <v>66</v>
      </c>
      <c r="C25" s="19" t="s">
        <v>67</v>
      </c>
      <c r="D25" s="19" t="s">
        <v>68</v>
      </c>
      <c r="E25" s="23">
        <v>283891</v>
      </c>
      <c r="F25" s="20">
        <v>7156.04</v>
      </c>
      <c r="G25" s="20">
        <v>2.7</v>
      </c>
      <c r="H25" s="20" t="s">
        <v>17</v>
      </c>
      <c r="J25" s="3"/>
      <c r="K25" s="3"/>
    </row>
    <row r="26" spans="2:11" x14ac:dyDescent="0.2">
      <c r="B26" s="22" t="s">
        <v>69</v>
      </c>
      <c r="C26" s="19" t="s">
        <v>70</v>
      </c>
      <c r="D26" s="19" t="s">
        <v>68</v>
      </c>
      <c r="E26" s="23">
        <v>129000</v>
      </c>
      <c r="F26" s="20">
        <v>7021.92</v>
      </c>
      <c r="G26" s="20">
        <v>2.65</v>
      </c>
      <c r="H26" s="20" t="s">
        <v>17</v>
      </c>
      <c r="J26" s="3"/>
      <c r="K26" s="3"/>
    </row>
    <row r="27" spans="2:11" x14ac:dyDescent="0.2">
      <c r="B27" s="22" t="s">
        <v>71</v>
      </c>
      <c r="C27" s="19" t="s">
        <v>72</v>
      </c>
      <c r="D27" s="19" t="s">
        <v>73</v>
      </c>
      <c r="E27" s="23">
        <v>704034</v>
      </c>
      <c r="F27" s="20">
        <v>6940.02</v>
      </c>
      <c r="G27" s="20">
        <v>2.62</v>
      </c>
      <c r="H27" s="20" t="s">
        <v>48</v>
      </c>
      <c r="J27" s="3"/>
      <c r="K27" s="3"/>
    </row>
    <row r="28" spans="2:11" x14ac:dyDescent="0.2">
      <c r="B28" s="22" t="s">
        <v>74</v>
      </c>
      <c r="C28" s="19" t="s">
        <v>75</v>
      </c>
      <c r="D28" s="19" t="s">
        <v>76</v>
      </c>
      <c r="E28" s="23">
        <v>1558000</v>
      </c>
      <c r="F28" s="20">
        <v>6905.06</v>
      </c>
      <c r="G28" s="20">
        <v>2.61</v>
      </c>
      <c r="H28" s="20" t="s">
        <v>17</v>
      </c>
      <c r="J28" s="3"/>
      <c r="K28" s="3"/>
    </row>
    <row r="29" spans="2:11" x14ac:dyDescent="0.2">
      <c r="B29" s="22" t="s">
        <v>77</v>
      </c>
      <c r="C29" s="19" t="s">
        <v>78</v>
      </c>
      <c r="D29" s="19" t="s">
        <v>79</v>
      </c>
      <c r="E29" s="23">
        <v>87000</v>
      </c>
      <c r="F29" s="20">
        <v>6701.61</v>
      </c>
      <c r="G29" s="20">
        <v>2.5299999999999998</v>
      </c>
      <c r="H29" s="20" t="s">
        <v>17</v>
      </c>
      <c r="J29" s="3"/>
      <c r="K29" s="3"/>
    </row>
    <row r="30" spans="2:11" x14ac:dyDescent="0.2">
      <c r="B30" s="22" t="s">
        <v>80</v>
      </c>
      <c r="C30" s="19" t="s">
        <v>81</v>
      </c>
      <c r="D30" s="19" t="s">
        <v>82</v>
      </c>
      <c r="E30" s="23">
        <v>181261</v>
      </c>
      <c r="F30" s="20">
        <v>6662.34</v>
      </c>
      <c r="G30" s="20">
        <v>2.52</v>
      </c>
      <c r="H30" s="20" t="s">
        <v>17</v>
      </c>
      <c r="J30" s="3"/>
      <c r="K30" s="3"/>
    </row>
    <row r="31" spans="2:11" x14ac:dyDescent="0.2">
      <c r="B31" s="22" t="s">
        <v>83</v>
      </c>
      <c r="C31" s="19" t="s">
        <v>84</v>
      </c>
      <c r="D31" s="19" t="s">
        <v>34</v>
      </c>
      <c r="E31" s="23">
        <v>224383</v>
      </c>
      <c r="F31" s="20">
        <v>6372.14</v>
      </c>
      <c r="G31" s="20">
        <v>2.41</v>
      </c>
      <c r="H31" s="20" t="s">
        <v>17</v>
      </c>
      <c r="J31" s="3"/>
      <c r="K31" s="3"/>
    </row>
    <row r="32" spans="2:11" x14ac:dyDescent="0.2">
      <c r="B32" s="22" t="s">
        <v>85</v>
      </c>
      <c r="C32" s="19" t="s">
        <v>86</v>
      </c>
      <c r="D32" s="19" t="s">
        <v>87</v>
      </c>
      <c r="E32" s="23">
        <v>485595</v>
      </c>
      <c r="F32" s="20">
        <v>5258.51</v>
      </c>
      <c r="G32" s="20">
        <v>1.99</v>
      </c>
      <c r="H32" s="20" t="s">
        <v>48</v>
      </c>
      <c r="J32" s="3"/>
      <c r="K32" s="3"/>
    </row>
    <row r="33" spans="2:11" x14ac:dyDescent="0.2">
      <c r="B33" s="22" t="s">
        <v>88</v>
      </c>
      <c r="C33" s="19" t="s">
        <v>89</v>
      </c>
      <c r="D33" s="19" t="s">
        <v>90</v>
      </c>
      <c r="E33" s="23">
        <v>590000</v>
      </c>
      <c r="F33" s="20">
        <v>4461.58</v>
      </c>
      <c r="G33" s="20">
        <v>1.69</v>
      </c>
      <c r="H33" s="20" t="s">
        <v>17</v>
      </c>
      <c r="J33" s="3"/>
      <c r="K33" s="3"/>
    </row>
    <row r="34" spans="2:11" x14ac:dyDescent="0.2">
      <c r="B34" s="22" t="s">
        <v>91</v>
      </c>
      <c r="C34" s="19" t="s">
        <v>92</v>
      </c>
      <c r="D34" s="19" t="s">
        <v>16</v>
      </c>
      <c r="E34" s="23">
        <v>275000</v>
      </c>
      <c r="F34" s="20">
        <v>3388.55</v>
      </c>
      <c r="G34" s="20">
        <v>1.28</v>
      </c>
      <c r="H34" s="20" t="s">
        <v>17</v>
      </c>
      <c r="J34" s="3"/>
      <c r="K34" s="3"/>
    </row>
    <row r="35" spans="2:11" x14ac:dyDescent="0.2">
      <c r="B35" s="22" t="s">
        <v>93</v>
      </c>
      <c r="C35" s="19" t="s">
        <v>94</v>
      </c>
      <c r="D35" s="19" t="s">
        <v>95</v>
      </c>
      <c r="E35" s="23">
        <v>243801</v>
      </c>
      <c r="F35" s="20">
        <v>2847.84</v>
      </c>
      <c r="G35" s="20">
        <v>1.08</v>
      </c>
      <c r="H35" s="20" t="s">
        <v>65</v>
      </c>
      <c r="J35" s="3"/>
      <c r="K35" s="3"/>
    </row>
    <row r="36" spans="2:11" x14ac:dyDescent="0.2">
      <c r="B36" s="22" t="s">
        <v>96</v>
      </c>
      <c r="C36" s="19" t="s">
        <v>97</v>
      </c>
      <c r="D36" s="19" t="s">
        <v>98</v>
      </c>
      <c r="E36" s="23">
        <v>95291</v>
      </c>
      <c r="F36" s="20">
        <v>2770.2</v>
      </c>
      <c r="G36" s="20">
        <v>1.05</v>
      </c>
      <c r="H36" s="20" t="s">
        <v>48</v>
      </c>
      <c r="J36" s="3"/>
      <c r="K36" s="3"/>
    </row>
    <row r="37" spans="2:11" x14ac:dyDescent="0.2">
      <c r="B37" s="26" t="s">
        <v>99</v>
      </c>
      <c r="C37" s="27"/>
      <c r="D37" s="27"/>
      <c r="E37" s="27"/>
      <c r="F37" s="28">
        <f ca="1">SUM(F7:F36)</f>
        <v>248212.26000000007</v>
      </c>
      <c r="G37" s="28">
        <f ca="1">SUM(G7:G36)</f>
        <v>93.77000000000001</v>
      </c>
      <c r="H37" s="28"/>
      <c r="J37" s="3"/>
      <c r="K37" s="3"/>
    </row>
    <row r="38" spans="2:11" x14ac:dyDescent="0.2">
      <c r="B38" s="29" t="s">
        <v>100</v>
      </c>
      <c r="C38" s="29"/>
      <c r="D38" s="29"/>
      <c r="E38" s="29"/>
      <c r="F38" s="30">
        <f ca="1">F37</f>
        <v>248212.26000000007</v>
      </c>
      <c r="G38" s="30">
        <f ca="1">G37</f>
        <v>93.77000000000001</v>
      </c>
      <c r="H38" s="30"/>
      <c r="J38" s="3"/>
      <c r="K38" s="3"/>
    </row>
    <row r="39" spans="2:11" x14ac:dyDescent="0.2">
      <c r="B39" s="31" t="s">
        <v>101</v>
      </c>
      <c r="C39" s="32"/>
      <c r="D39" s="32"/>
      <c r="E39" s="32"/>
      <c r="F39" s="33"/>
      <c r="G39" s="33"/>
      <c r="H39" s="33"/>
      <c r="J39" s="3"/>
      <c r="K39" s="3"/>
    </row>
    <row r="40" spans="2:11" x14ac:dyDescent="0.2">
      <c r="B40" s="22" t="s">
        <v>101</v>
      </c>
      <c r="C40" s="22"/>
      <c r="D40" s="19"/>
      <c r="E40" s="19"/>
      <c r="F40" s="20">
        <v>16775.3</v>
      </c>
      <c r="G40" s="20">
        <v>6.34</v>
      </c>
      <c r="H40" s="20"/>
      <c r="J40" s="3"/>
      <c r="K40" s="3"/>
    </row>
    <row r="41" spans="2:11" x14ac:dyDescent="0.2">
      <c r="B41" s="26" t="s">
        <v>99</v>
      </c>
      <c r="C41" s="27"/>
      <c r="D41" s="27"/>
      <c r="E41" s="27"/>
      <c r="F41" s="28">
        <f ca="1">SUM(F39:F40)</f>
        <v>16775.3</v>
      </c>
      <c r="G41" s="28">
        <f ca="1">SUM(G39:G40)</f>
        <v>6.34</v>
      </c>
      <c r="H41" s="28"/>
      <c r="J41" s="3"/>
      <c r="K41" s="3"/>
    </row>
    <row r="42" spans="2:11" x14ac:dyDescent="0.2">
      <c r="B42" s="34" t="s">
        <v>100</v>
      </c>
      <c r="C42" s="34"/>
      <c r="D42" s="34"/>
      <c r="E42" s="34"/>
      <c r="F42" s="35">
        <f ca="1">F41</f>
        <v>16775.3</v>
      </c>
      <c r="G42" s="35">
        <f ca="1">G41</f>
        <v>6.34</v>
      </c>
      <c r="H42" s="35"/>
      <c r="J42" s="3"/>
      <c r="K42" s="3"/>
    </row>
    <row r="43" spans="2:11" x14ac:dyDescent="0.2">
      <c r="B43" s="36" t="s">
        <v>102</v>
      </c>
      <c r="C43" s="36"/>
      <c r="D43" s="36"/>
      <c r="E43" s="36"/>
      <c r="F43" s="37">
        <f ca="1">F44-(+F38+F42)</f>
        <v>-241.99000000004889</v>
      </c>
      <c r="G43" s="37">
        <f ca="1">G44-(+G38+G42)</f>
        <v>-0.11000000000001364</v>
      </c>
      <c r="H43" s="37"/>
      <c r="J43" s="3"/>
      <c r="K43" s="3"/>
    </row>
    <row r="44" spans="2:11" x14ac:dyDescent="0.2">
      <c r="B44" s="36" t="s">
        <v>103</v>
      </c>
      <c r="C44" s="36"/>
      <c r="D44" s="36"/>
      <c r="E44" s="36"/>
      <c r="F44" s="37">
        <v>264745.57</v>
      </c>
      <c r="G44" s="37">
        <v>100</v>
      </c>
      <c r="H44" s="37"/>
      <c r="J44" s="3"/>
      <c r="K44" s="3"/>
    </row>
    <row r="45" spans="2:11" x14ac:dyDescent="0.2">
      <c r="J45" s="3"/>
      <c r="K45" s="3"/>
    </row>
    <row r="46" spans="2:11" ht="12.75" thickBot="1" x14ac:dyDescent="0.25">
      <c r="B46" s="39"/>
      <c r="J46" s="3"/>
      <c r="K46" s="3"/>
    </row>
    <row r="47" spans="2:11" ht="13.5" thickTop="1" thickBot="1" x14ac:dyDescent="0.25">
      <c r="B47" s="40" t="s">
        <v>104</v>
      </c>
      <c r="C47" s="41" t="s">
        <v>105</v>
      </c>
      <c r="J47" s="3"/>
      <c r="K47" s="3"/>
    </row>
    <row r="48" spans="2:11" ht="12.75" thickTop="1" x14ac:dyDescent="0.2">
      <c r="J48" s="3"/>
      <c r="K48" s="3"/>
    </row>
    <row r="49" spans="10:11" x14ac:dyDescent="0.2">
      <c r="J49" s="3"/>
      <c r="K49" s="3"/>
    </row>
    <row r="50" spans="10:11" x14ac:dyDescent="0.2">
      <c r="J50" s="3"/>
      <c r="K50" s="3"/>
    </row>
    <row r="51" spans="10:11" x14ac:dyDescent="0.2">
      <c r="J51" s="3"/>
      <c r="K51" s="3"/>
    </row>
    <row r="52" spans="10:11" x14ac:dyDescent="0.2">
      <c r="J52" s="3"/>
      <c r="K52" s="3"/>
    </row>
    <row r="53" spans="10:11" x14ac:dyDescent="0.2">
      <c r="J53" s="3"/>
      <c r="K53" s="3"/>
    </row>
    <row r="54" spans="10:11" x14ac:dyDescent="0.2">
      <c r="J54" s="3"/>
      <c r="K54" s="3"/>
    </row>
    <row r="55" spans="10:11" x14ac:dyDescent="0.2">
      <c r="J55" s="3"/>
      <c r="K55" s="3"/>
    </row>
    <row r="56" spans="10:11" x14ac:dyDescent="0.2">
      <c r="J56" s="3"/>
      <c r="K56" s="3"/>
    </row>
    <row r="57" spans="10:11" x14ac:dyDescent="0.2">
      <c r="J57" s="3"/>
      <c r="K57" s="3"/>
    </row>
    <row r="58" spans="10:11" x14ac:dyDescent="0.2">
      <c r="J58" s="3"/>
      <c r="K58" s="3"/>
    </row>
    <row r="59" spans="10:11" x14ac:dyDescent="0.2">
      <c r="J59" s="3"/>
      <c r="K59" s="3"/>
    </row>
    <row r="60" spans="10:11" x14ac:dyDescent="0.2">
      <c r="J60" s="3"/>
      <c r="K60" s="3"/>
    </row>
    <row r="61" spans="10:11" x14ac:dyDescent="0.2">
      <c r="J61" s="3"/>
      <c r="K61" s="3"/>
    </row>
    <row r="62" spans="10:11" x14ac:dyDescent="0.2">
      <c r="J62" s="3"/>
      <c r="K62" s="3"/>
    </row>
    <row r="63" spans="10:11" x14ac:dyDescent="0.2">
      <c r="J63" s="3"/>
      <c r="K63" s="3"/>
    </row>
    <row r="64" spans="10:11" x14ac:dyDescent="0.2">
      <c r="J64" s="3"/>
      <c r="K64" s="3"/>
    </row>
    <row r="65" spans="10:11" x14ac:dyDescent="0.2">
      <c r="J65" s="3"/>
      <c r="K65" s="3"/>
    </row>
    <row r="66" spans="10:11" x14ac:dyDescent="0.2">
      <c r="J66" s="3"/>
      <c r="K66" s="3"/>
    </row>
    <row r="67" spans="10:11" x14ac:dyDescent="0.2">
      <c r="J67" s="3"/>
      <c r="K67" s="3"/>
    </row>
    <row r="68" spans="10:11" x14ac:dyDescent="0.2">
      <c r="J68" s="3"/>
      <c r="K68" s="3"/>
    </row>
    <row r="69" spans="10:11" x14ac:dyDescent="0.2">
      <c r="J69" s="3"/>
      <c r="K69" s="3"/>
    </row>
    <row r="70" spans="10:11" x14ac:dyDescent="0.2">
      <c r="J70" s="3"/>
      <c r="K70" s="3"/>
    </row>
    <row r="71" spans="10:11" x14ac:dyDescent="0.2">
      <c r="J71" s="3"/>
      <c r="K71" s="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14:55:19</KDate>
  <Classification>Public</Classification>
  <Subclassification/>
  <HostName>MUMCMP00935</HostName>
  <Domain_User>CANARAROBECOMF/628</Domain_User>
  <IPAdd>192.9.198.194</IPAdd>
  <FilePath>Book8</FilePath>
  <KID>C025A5607E97638639097197066344</KID>
  <UniqueName/>
  <Suggested/>
  <Justification/>
</Klassify>
</file>

<file path=customXml/itemProps1.xml><?xml version="1.0" encoding="utf-8"?>
<ds:datastoreItem xmlns:ds="http://schemas.openxmlformats.org/officeDocument/2006/customXml" ds:itemID="{5B513097-2E63-4ABE-86C4-4C720F088B5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2024-10-07T09:25:15Z</dcterms:created>
  <dcterms:modified xsi:type="dcterms:W3CDTF">2024-10-07T09:25:19Z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C025A5607E97638639097197066344</vt:lpwstr>
  </property>
</Properties>
</file>