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P:\hemangi\data\monthly portfolios with ISIN\FY 2024-25\Oct 24\"/>
    </mc:Choice>
  </mc:AlternateContent>
  <xr:revisionPtr revIDLastSave="0" documentId="8_{522FF2F4-74A8-49E6-8CA5-5F395A0CFA6F}" xr6:coauthVersionLast="47" xr6:coauthVersionMax="47" xr10:uidLastSave="{00000000-0000-0000-0000-000000000000}"/>
  <bookViews>
    <workbookView xWindow="-120" yWindow="-120" windowWidth="20730" windowHeight="11040" xr2:uid="{0C3C40BB-1891-4803-ACE3-ABF772095EC5}"/>
  </bookViews>
  <sheets>
    <sheet name="FE" sheetId="1" r:id="rId1"/>
  </sheets>
  <calcPr calcId="191029" calcCompleted="0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3" i="1" l="1"/>
  <c r="F43" i="1"/>
  <c r="G42" i="1"/>
  <c r="F42" i="1"/>
  <c r="G41" i="1"/>
  <c r="F41" i="1"/>
  <c r="G38" i="1"/>
  <c r="F38" i="1"/>
  <c r="G37" i="1"/>
  <c r="F37" i="1"/>
</calcChain>
</file>

<file path=xl/sharedStrings.xml><?xml version="1.0" encoding="utf-8"?>
<sst xmlns="http://schemas.openxmlformats.org/spreadsheetml/2006/main" count="145" uniqueCount="105">
  <si>
    <t>CANARA ROBECO FOCUSED EQUITY FUND</t>
  </si>
  <si>
    <t>Monthly Portfolio Statement as on October 31, 2024</t>
  </si>
  <si>
    <t>Name of the Instrument</t>
  </si>
  <si>
    <t>ISIN</t>
  </si>
  <si>
    <t>Industry / Rating</t>
  </si>
  <si>
    <t>Quantity</t>
  </si>
  <si>
    <t>Market/Fair Value
 (Rs. in Lacs)</t>
  </si>
  <si>
    <t>% to Net
 Assets</t>
  </si>
  <si>
    <t xml:space="preserve">Market Capitalization </t>
  </si>
  <si>
    <t>Scheme Risk-o-meter Level- October'24</t>
  </si>
  <si>
    <t>Benchmark Risk-o-meter Level- October'24</t>
  </si>
  <si>
    <t>Scheme Risk-o-meter Level- September'24</t>
  </si>
  <si>
    <t>Equity &amp; Equity related</t>
  </si>
  <si>
    <t>(a) Listed / awaiting listing on Stock Exchanges</t>
  </si>
  <si>
    <t>ICICI Bank Ltd</t>
  </si>
  <si>
    <t>INE090A01021</t>
  </si>
  <si>
    <t>Banks</t>
  </si>
  <si>
    <t>Large Cap</t>
  </si>
  <si>
    <t>HDFC Bank Ltd</t>
  </si>
  <si>
    <t>INE040A01034</t>
  </si>
  <si>
    <t>Infosys Ltd</t>
  </si>
  <si>
    <t>INE009A01021</t>
  </si>
  <si>
    <t>IT - Software</t>
  </si>
  <si>
    <t>Bharti Airtel Ltd</t>
  </si>
  <si>
    <t>INE397D01024</t>
  </si>
  <si>
    <t>Telecom - Services</t>
  </si>
  <si>
    <t>Trent Ltd</t>
  </si>
  <si>
    <t>INE849A01020</t>
  </si>
  <si>
    <t>Retailing</t>
  </si>
  <si>
    <t>Bharat Electronics Ltd</t>
  </si>
  <si>
    <t>INE263A01024</t>
  </si>
  <si>
    <t>Aerospace &amp; Defense</t>
  </si>
  <si>
    <t>Zomato Ltd</t>
  </si>
  <si>
    <t>INE758T01015</t>
  </si>
  <si>
    <t>Benchmark: BSE 500 TRI</t>
  </si>
  <si>
    <t>State Bank of India</t>
  </si>
  <si>
    <t>INE062A01020</t>
  </si>
  <si>
    <t>Uno Minda Ltd</t>
  </si>
  <si>
    <t>INE405E01023</t>
  </si>
  <si>
    <t>Auto Components</t>
  </si>
  <si>
    <t>Mid Cap</t>
  </si>
  <si>
    <t>Max Healthcare Institute Ltd</t>
  </si>
  <si>
    <t>INE027H01010</t>
  </si>
  <si>
    <t>Healthcare Services</t>
  </si>
  <si>
    <t>Divi's Laboratories Ltd</t>
  </si>
  <si>
    <t>INE361B01024</t>
  </si>
  <si>
    <t>Pharmaceuticals &amp; Biotechnology</t>
  </si>
  <si>
    <t>Mankind Pharma Ltd</t>
  </si>
  <si>
    <t>INE634S01028</t>
  </si>
  <si>
    <t>Reliance Industries Ltd</t>
  </si>
  <si>
    <t>INE002A01018</t>
  </si>
  <si>
    <t>Petroleum Products</t>
  </si>
  <si>
    <t>Larsen &amp; Toubro Ltd</t>
  </si>
  <si>
    <t>INE018A01030</t>
  </si>
  <si>
    <t>Construction</t>
  </si>
  <si>
    <t>SBI Life Insurance Co Ltd</t>
  </si>
  <si>
    <t>INE123W01016</t>
  </si>
  <si>
    <t>Insurance</t>
  </si>
  <si>
    <t>Aditya Birla Real Estate Ltd</t>
  </si>
  <si>
    <t>INE055A01016</t>
  </si>
  <si>
    <t>Paper, Forest &amp; Jute Products</t>
  </si>
  <si>
    <t>Small Cap</t>
  </si>
  <si>
    <t>ICICI Lombard General Insurance Co Ltd</t>
  </si>
  <si>
    <t>INE765G01017</t>
  </si>
  <si>
    <t>Tata Consultancy Services Ltd</t>
  </si>
  <si>
    <t>INE467B01029</t>
  </si>
  <si>
    <t>TVS Motor Co Ltd</t>
  </si>
  <si>
    <t>INE494B01023</t>
  </si>
  <si>
    <t>Automobiles</t>
  </si>
  <si>
    <t>Voltas Ltd</t>
  </si>
  <si>
    <t>INE226A01021</t>
  </si>
  <si>
    <t>Consumer Durables</t>
  </si>
  <si>
    <t>NTPC Ltd</t>
  </si>
  <si>
    <t>INE733E01010</t>
  </si>
  <si>
    <t>Power</t>
  </si>
  <si>
    <t>Maruti Suzuki India Ltd</t>
  </si>
  <si>
    <t>INE585B01010</t>
  </si>
  <si>
    <t>Avenue Supermarts Ltd</t>
  </si>
  <si>
    <t>INE192R01011</t>
  </si>
  <si>
    <t>Ge Vernova T&amp;D India Ltd</t>
  </si>
  <si>
    <t>INE200A01026</t>
  </si>
  <si>
    <t>Electrical Equipment</t>
  </si>
  <si>
    <t>Ultratech Cement Ltd</t>
  </si>
  <si>
    <t>INE481G01011</t>
  </si>
  <si>
    <t>Cement &amp; Cement Products</t>
  </si>
  <si>
    <t>Bajaj Finance Ltd</t>
  </si>
  <si>
    <t>INE296A01024</t>
  </si>
  <si>
    <t>Finance</t>
  </si>
  <si>
    <t>Premier Energies Ltd</t>
  </si>
  <si>
    <t>INE0BS701011</t>
  </si>
  <si>
    <t>Axis Bank Ltd</t>
  </si>
  <si>
    <t>INE238A01034</t>
  </si>
  <si>
    <t>Hindalco Industries Ltd</t>
  </si>
  <si>
    <t>INE038A01020</t>
  </si>
  <si>
    <t>Non - Ferrous Metals</t>
  </si>
  <si>
    <t>Deepak Nitrite Ltd</t>
  </si>
  <si>
    <t>INE288B01029</t>
  </si>
  <si>
    <t>Chemicals &amp; Petrochemicals</t>
  </si>
  <si>
    <t>Sub Total</t>
  </si>
  <si>
    <t>Total</t>
  </si>
  <si>
    <t>TREPS</t>
  </si>
  <si>
    <t>Net Receivables / (Payables)</t>
  </si>
  <si>
    <t>Grand Total</t>
  </si>
  <si>
    <t>Residual Maturity</t>
  </si>
  <si>
    <t>0.0110 Years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</si>
</sst>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0.0000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6"/>
      <color indexed="63"/>
      <name val="Arial"/>
      <family val="2"/>
    </font>
    <font>
      <sz val="9"/>
      <color theme="1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72"/>
      <name val="Arial"/>
      <family val="2"/>
    </font>
    <font>
      <b/>
      <sz val="11"/>
      <color theme="1"/>
      <name val="Taz SemiLight"/>
      <family val="2"/>
    </font>
    <font>
      <b/>
      <sz val="9"/>
      <color theme="1"/>
      <name val="Arial"/>
      <family val="2"/>
    </font>
    <font>
      <b/>
      <sz val="9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D3D3D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0"/>
      </right>
      <top style="thin">
        <color indexed="64"/>
      </top>
      <bottom/>
      <diagonal/>
    </border>
    <border>
      <left style="thin">
        <color indexed="0"/>
      </left>
      <right style="thin">
        <color indexed="0"/>
      </right>
      <top style="thin">
        <color indexed="64"/>
      </top>
      <bottom/>
      <diagonal/>
    </border>
    <border>
      <left style="thin">
        <color indexed="64"/>
      </left>
      <right style="thin">
        <color indexed="0"/>
      </right>
      <top/>
      <bottom/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/>
      <diagonal/>
    </border>
    <border>
      <left style="thin">
        <color indexed="64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3" borderId="0" xfId="0" applyFont="1" applyFill="1"/>
    <xf numFmtId="0" fontId="4" fillId="3" borderId="0" xfId="0" applyFont="1" applyFill="1" applyAlignment="1">
      <alignment horizontal="left" vertical="top"/>
    </xf>
    <xf numFmtId="0" fontId="5" fillId="3" borderId="0" xfId="0" applyFont="1" applyFill="1" applyAlignment="1">
      <alignment horizontal="left" vertical="top" wrapText="1"/>
    </xf>
    <xf numFmtId="0" fontId="6" fillId="3" borderId="0" xfId="0" applyFont="1" applyFill="1" applyAlignment="1">
      <alignment horizontal="left" vertical="top" wrapText="1"/>
    </xf>
    <xf numFmtId="4" fontId="6" fillId="3" borderId="0" xfId="0" applyNumberFormat="1" applyFont="1" applyFill="1" applyAlignment="1">
      <alignment horizontal="left" vertical="top" wrapText="1"/>
    </xf>
    <xf numFmtId="0" fontId="7" fillId="3" borderId="2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center" vertical="center" wrapText="1"/>
    </xf>
    <xf numFmtId="4" fontId="7" fillId="3" borderId="3" xfId="0" applyNumberFormat="1" applyFont="1" applyFill="1" applyBorder="1" applyAlignment="1">
      <alignment horizontal="center" vertical="center" wrapText="1"/>
    </xf>
    <xf numFmtId="4" fontId="7" fillId="3" borderId="4" xfId="0" applyNumberFormat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3" borderId="6" xfId="0" applyFont="1" applyFill="1" applyBorder="1"/>
    <xf numFmtId="0" fontId="3" fillId="3" borderId="7" xfId="0" applyFont="1" applyFill="1" applyBorder="1"/>
    <xf numFmtId="4" fontId="3" fillId="3" borderId="7" xfId="0" applyNumberFormat="1" applyFont="1" applyFill="1" applyBorder="1"/>
    <xf numFmtId="43" fontId="3" fillId="3" borderId="5" xfId="1" applyFont="1" applyFill="1" applyBorder="1" applyAlignment="1">
      <alignment horizontal="center"/>
    </xf>
    <xf numFmtId="0" fontId="9" fillId="3" borderId="8" xfId="0" applyFont="1" applyFill="1" applyBorder="1"/>
    <xf numFmtId="0" fontId="3" fillId="3" borderId="9" xfId="0" applyFont="1" applyFill="1" applyBorder="1"/>
    <xf numFmtId="4" fontId="3" fillId="3" borderId="9" xfId="0" applyNumberFormat="1" applyFont="1" applyFill="1" applyBorder="1"/>
    <xf numFmtId="43" fontId="3" fillId="3" borderId="10" xfId="1" applyFont="1" applyFill="1" applyBorder="1" applyAlignment="1">
      <alignment horizontal="center"/>
    </xf>
    <xf numFmtId="0" fontId="3" fillId="3" borderId="8" xfId="0" applyFont="1" applyFill="1" applyBorder="1"/>
    <xf numFmtId="3" fontId="3" fillId="3" borderId="9" xfId="0" applyNumberFormat="1" applyFont="1" applyFill="1" applyBorder="1"/>
    <xf numFmtId="43" fontId="3" fillId="3" borderId="0" xfId="1" applyFont="1" applyFill="1"/>
    <xf numFmtId="43" fontId="3" fillId="3" borderId="11" xfId="1" applyFont="1" applyFill="1" applyBorder="1" applyAlignment="1">
      <alignment horizontal="center"/>
    </xf>
    <xf numFmtId="43" fontId="3" fillId="3" borderId="0" xfId="1" applyFont="1" applyFill="1" applyAlignment="1"/>
    <xf numFmtId="0" fontId="9" fillId="3" borderId="12" xfId="0" applyFont="1" applyFill="1" applyBorder="1"/>
    <xf numFmtId="0" fontId="9" fillId="3" borderId="13" xfId="0" applyFont="1" applyFill="1" applyBorder="1"/>
    <xf numFmtId="4" fontId="9" fillId="3" borderId="14" xfId="0" applyNumberFormat="1" applyFont="1" applyFill="1" applyBorder="1"/>
    <xf numFmtId="0" fontId="9" fillId="3" borderId="15" xfId="0" applyFont="1" applyFill="1" applyBorder="1"/>
    <xf numFmtId="4" fontId="9" fillId="3" borderId="15" xfId="0" applyNumberFormat="1" applyFont="1" applyFill="1" applyBorder="1"/>
    <xf numFmtId="0" fontId="9" fillId="3" borderId="16" xfId="0" applyFont="1" applyFill="1" applyBorder="1"/>
    <xf numFmtId="0" fontId="3" fillId="3" borderId="17" xfId="0" applyFont="1" applyFill="1" applyBorder="1"/>
    <xf numFmtId="4" fontId="3" fillId="3" borderId="17" xfId="0" applyNumberFormat="1" applyFont="1" applyFill="1" applyBorder="1"/>
    <xf numFmtId="0" fontId="9" fillId="3" borderId="18" xfId="0" applyFont="1" applyFill="1" applyBorder="1"/>
    <xf numFmtId="4" fontId="9" fillId="3" borderId="18" xfId="0" applyNumberFormat="1" applyFont="1" applyFill="1" applyBorder="1"/>
    <xf numFmtId="0" fontId="9" fillId="3" borderId="19" xfId="0" applyFont="1" applyFill="1" applyBorder="1"/>
    <xf numFmtId="4" fontId="9" fillId="3" borderId="19" xfId="0" applyNumberFormat="1" applyFont="1" applyFill="1" applyBorder="1"/>
    <xf numFmtId="4" fontId="3" fillId="3" borderId="0" xfId="0" applyNumberFormat="1" applyFont="1" applyFill="1"/>
    <xf numFmtId="0" fontId="9" fillId="3" borderId="0" xfId="0" applyFont="1" applyFill="1"/>
    <xf numFmtId="0" fontId="10" fillId="4" borderId="20" xfId="0" applyFont="1" applyFill="1" applyBorder="1"/>
    <xf numFmtId="164" fontId="9" fillId="3" borderId="21" xfId="0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107723</xdr:colOff>
      <xdr:row>4</xdr:row>
      <xdr:rowOff>19050</xdr:rowOff>
    </xdr:from>
    <xdr:to>
      <xdr:col>11</xdr:col>
      <xdr:colOff>1971675</xdr:colOff>
      <xdr:row>11</xdr:row>
      <xdr:rowOff>76199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C42245B-54FF-440D-942C-E9B1384A9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75798" y="1009650"/>
          <a:ext cx="1863952" cy="1123949"/>
        </a:xfrm>
        <a:prstGeom prst="rect">
          <a:avLst/>
        </a:prstGeom>
      </xdr:spPr>
    </xdr:pic>
    <xdr:clientData/>
  </xdr:twoCellAnchor>
  <xdr:oneCellAnchor>
    <xdr:from>
      <xdr:col>13</xdr:col>
      <xdr:colOff>296534</xdr:colOff>
      <xdr:row>4</xdr:row>
      <xdr:rowOff>31102</xdr:rowOff>
    </xdr:from>
    <xdr:ext cx="1665144" cy="1104900"/>
    <xdr:pic>
      <xdr:nvPicPr>
        <xdr:cNvPr id="3" name="Picture 2">
          <a:extLst>
            <a:ext uri="{FF2B5EF4-FFF2-40B4-BE49-F238E27FC236}">
              <a16:creationId xmlns:a16="http://schemas.microsoft.com/office/drawing/2014/main" id="{D7909C7C-9C17-488D-8DDF-B692AE1A55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041359" y="1021702"/>
          <a:ext cx="1665144" cy="1104900"/>
        </a:xfrm>
        <a:prstGeom prst="rect">
          <a:avLst/>
        </a:prstGeom>
      </xdr:spPr>
    </xdr:pic>
    <xdr:clientData/>
  </xdr:oneCellAnchor>
  <xdr:twoCellAnchor editAs="oneCell">
    <xdr:from>
      <xdr:col>12</xdr:col>
      <xdr:colOff>175708</xdr:colOff>
      <xdr:row>4</xdr:row>
      <xdr:rowOff>36992</xdr:rowOff>
    </xdr:from>
    <xdr:to>
      <xdr:col>12</xdr:col>
      <xdr:colOff>2043718</xdr:colOff>
      <xdr:row>11</xdr:row>
      <xdr:rowOff>106733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FE67BE24-84E4-49F4-9D5F-A2541DFFA5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48808" y="1027592"/>
          <a:ext cx="1868010" cy="11365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74750D-0BE2-49D3-8D8B-817F4C43AE22}">
  <dimension ref="B1:N104"/>
  <sheetViews>
    <sheetView tabSelected="1" workbookViewId="0">
      <selection activeCell="B1" sqref="B1:G1"/>
    </sheetView>
  </sheetViews>
  <sheetFormatPr defaultRowHeight="12" x14ac:dyDescent="0.2"/>
  <cols>
    <col min="1" max="1" width="9.140625" style="3"/>
    <col min="2" max="2" width="58.28515625" style="3" bestFit="1" customWidth="1"/>
    <col min="3" max="3" width="13.5703125" style="3" bestFit="1" customWidth="1"/>
    <col min="4" max="4" width="27.85546875" style="3" bestFit="1" customWidth="1"/>
    <col min="5" max="5" width="8.85546875" style="3" bestFit="1" customWidth="1"/>
    <col min="6" max="6" width="15.28515625" style="38" bestFit="1" customWidth="1"/>
    <col min="7" max="7" width="7.42578125" style="38" bestFit="1" customWidth="1"/>
    <col min="8" max="8" width="13.5703125" style="3" customWidth="1"/>
    <col min="9" max="9" width="4.7109375" style="3" customWidth="1"/>
    <col min="10" max="10" width="5.5703125" style="3" customWidth="1"/>
    <col min="11" max="11" width="4.7109375" style="3" customWidth="1"/>
    <col min="12" max="12" width="31.5703125" style="3" customWidth="1"/>
    <col min="13" max="13" width="35.5703125" style="3" customWidth="1"/>
    <col min="14" max="14" width="31.42578125" style="3" customWidth="1"/>
    <col min="15" max="16384" width="9.140625" style="3"/>
  </cols>
  <sheetData>
    <row r="1" spans="2:14" ht="21" customHeight="1" x14ac:dyDescent="0.2">
      <c r="B1" s="1" t="s">
        <v>0</v>
      </c>
      <c r="C1" s="2"/>
      <c r="D1" s="2"/>
      <c r="E1" s="2"/>
      <c r="F1" s="2"/>
      <c r="G1" s="2"/>
    </row>
    <row r="3" spans="2:14" ht="16.5" thickBot="1" x14ac:dyDescent="0.25">
      <c r="B3" s="4" t="s">
        <v>1</v>
      </c>
      <c r="C3" s="5"/>
      <c r="D3" s="6"/>
      <c r="E3" s="6"/>
      <c r="F3" s="7"/>
      <c r="G3" s="7"/>
    </row>
    <row r="4" spans="2:14" ht="28.5" x14ac:dyDescent="0.2">
      <c r="B4" s="8" t="s">
        <v>2</v>
      </c>
      <c r="C4" s="9" t="s">
        <v>3</v>
      </c>
      <c r="D4" s="9" t="s">
        <v>4</v>
      </c>
      <c r="E4" s="9" t="s">
        <v>5</v>
      </c>
      <c r="F4" s="10" t="s">
        <v>6</v>
      </c>
      <c r="G4" s="11" t="s">
        <v>7</v>
      </c>
      <c r="H4" s="11" t="s">
        <v>8</v>
      </c>
      <c r="L4" s="12" t="s">
        <v>9</v>
      </c>
      <c r="M4" s="12" t="s">
        <v>10</v>
      </c>
      <c r="N4" s="12" t="s">
        <v>11</v>
      </c>
    </row>
    <row r="5" spans="2:14" x14ac:dyDescent="0.2">
      <c r="B5" s="13" t="s">
        <v>12</v>
      </c>
      <c r="C5" s="14"/>
      <c r="D5" s="14"/>
      <c r="E5" s="14"/>
      <c r="F5" s="15"/>
      <c r="G5" s="15"/>
      <c r="H5" s="15"/>
      <c r="L5" s="16"/>
      <c r="M5" s="16"/>
      <c r="N5" s="16"/>
    </row>
    <row r="6" spans="2:14" x14ac:dyDescent="0.2">
      <c r="B6" s="17" t="s">
        <v>13</v>
      </c>
      <c r="C6" s="18"/>
      <c r="D6" s="18"/>
      <c r="E6" s="18"/>
      <c r="F6" s="19"/>
      <c r="G6" s="19"/>
      <c r="H6" s="19"/>
      <c r="L6" s="20"/>
      <c r="M6" s="20"/>
      <c r="N6" s="20"/>
    </row>
    <row r="7" spans="2:14" x14ac:dyDescent="0.2">
      <c r="B7" s="21" t="s">
        <v>14</v>
      </c>
      <c r="C7" s="18" t="s">
        <v>15</v>
      </c>
      <c r="D7" s="18" t="s">
        <v>16</v>
      </c>
      <c r="E7" s="22">
        <v>1675000</v>
      </c>
      <c r="F7" s="19">
        <v>21645.19</v>
      </c>
      <c r="G7" s="19">
        <v>8.61</v>
      </c>
      <c r="H7" s="19" t="s">
        <v>17</v>
      </c>
      <c r="I7" s="23"/>
      <c r="J7" s="23"/>
      <c r="K7" s="23"/>
      <c r="L7" s="20"/>
      <c r="M7" s="20"/>
      <c r="N7" s="20"/>
    </row>
    <row r="8" spans="2:14" x14ac:dyDescent="0.2">
      <c r="B8" s="21" t="s">
        <v>18</v>
      </c>
      <c r="C8" s="18" t="s">
        <v>19</v>
      </c>
      <c r="D8" s="18" t="s">
        <v>16</v>
      </c>
      <c r="E8" s="22">
        <v>1017500</v>
      </c>
      <c r="F8" s="19">
        <v>17660.75</v>
      </c>
      <c r="G8" s="19">
        <v>7.02</v>
      </c>
      <c r="H8" s="19" t="s">
        <v>17</v>
      </c>
      <c r="I8" s="23"/>
      <c r="J8" s="23"/>
      <c r="K8" s="23"/>
      <c r="L8" s="20"/>
      <c r="M8" s="20"/>
      <c r="N8" s="20"/>
    </row>
    <row r="9" spans="2:14" x14ac:dyDescent="0.2">
      <c r="B9" s="21" t="s">
        <v>20</v>
      </c>
      <c r="C9" s="18" t="s">
        <v>21</v>
      </c>
      <c r="D9" s="18" t="s">
        <v>22</v>
      </c>
      <c r="E9" s="22">
        <v>777000</v>
      </c>
      <c r="F9" s="19">
        <v>13653.83</v>
      </c>
      <c r="G9" s="19">
        <v>5.43</v>
      </c>
      <c r="H9" s="19" t="s">
        <v>17</v>
      </c>
      <c r="I9" s="23"/>
      <c r="J9" s="23"/>
      <c r="K9" s="23"/>
      <c r="L9" s="20"/>
      <c r="M9" s="20"/>
      <c r="N9" s="20"/>
    </row>
    <row r="10" spans="2:14" x14ac:dyDescent="0.2">
      <c r="B10" s="21" t="s">
        <v>23</v>
      </c>
      <c r="C10" s="18" t="s">
        <v>24</v>
      </c>
      <c r="D10" s="18" t="s">
        <v>25</v>
      </c>
      <c r="E10" s="22">
        <v>749800</v>
      </c>
      <c r="F10" s="19">
        <v>12091.27</v>
      </c>
      <c r="G10" s="19">
        <v>4.8099999999999996</v>
      </c>
      <c r="H10" s="19" t="s">
        <v>17</v>
      </c>
      <c r="I10" s="23"/>
      <c r="J10" s="23"/>
      <c r="K10" s="23"/>
      <c r="L10" s="20"/>
      <c r="M10" s="20"/>
      <c r="N10" s="20"/>
    </row>
    <row r="11" spans="2:14" x14ac:dyDescent="0.2">
      <c r="B11" s="21" t="s">
        <v>26</v>
      </c>
      <c r="C11" s="18" t="s">
        <v>27</v>
      </c>
      <c r="D11" s="18" t="s">
        <v>28</v>
      </c>
      <c r="E11" s="22">
        <v>143850</v>
      </c>
      <c r="F11" s="19">
        <v>10254.129999999999</v>
      </c>
      <c r="G11" s="19">
        <v>4.08</v>
      </c>
      <c r="H11" s="19" t="s">
        <v>17</v>
      </c>
      <c r="I11" s="23"/>
      <c r="J11" s="23"/>
      <c r="K11" s="23"/>
      <c r="L11" s="20"/>
      <c r="M11" s="20"/>
      <c r="N11" s="20"/>
    </row>
    <row r="12" spans="2:14" x14ac:dyDescent="0.2">
      <c r="B12" s="21" t="s">
        <v>29</v>
      </c>
      <c r="C12" s="18" t="s">
        <v>30</v>
      </c>
      <c r="D12" s="18" t="s">
        <v>31</v>
      </c>
      <c r="E12" s="22">
        <v>3325000</v>
      </c>
      <c r="F12" s="19">
        <v>9472.93</v>
      </c>
      <c r="G12" s="19">
        <v>3.77</v>
      </c>
      <c r="H12" s="19" t="s">
        <v>17</v>
      </c>
      <c r="I12" s="23"/>
      <c r="J12" s="23"/>
      <c r="K12" s="23"/>
      <c r="L12" s="24"/>
      <c r="M12" s="24"/>
      <c r="N12" s="24"/>
    </row>
    <row r="13" spans="2:14" x14ac:dyDescent="0.2">
      <c r="B13" s="21" t="s">
        <v>32</v>
      </c>
      <c r="C13" s="18" t="s">
        <v>33</v>
      </c>
      <c r="D13" s="18" t="s">
        <v>28</v>
      </c>
      <c r="E13" s="22">
        <v>3910000</v>
      </c>
      <c r="F13" s="19">
        <v>9452.43</v>
      </c>
      <c r="G13" s="19">
        <v>3.76</v>
      </c>
      <c r="H13" s="19" t="s">
        <v>17</v>
      </c>
      <c r="I13" s="23"/>
      <c r="J13" s="23"/>
      <c r="K13" s="23"/>
      <c r="M13" s="25" t="s">
        <v>34</v>
      </c>
    </row>
    <row r="14" spans="2:14" x14ac:dyDescent="0.2">
      <c r="B14" s="21" t="s">
        <v>35</v>
      </c>
      <c r="C14" s="18" t="s">
        <v>36</v>
      </c>
      <c r="D14" s="18" t="s">
        <v>16</v>
      </c>
      <c r="E14" s="22">
        <v>1079500</v>
      </c>
      <c r="F14" s="19">
        <v>8854.06</v>
      </c>
      <c r="G14" s="19">
        <v>3.52</v>
      </c>
      <c r="H14" s="19" t="s">
        <v>17</v>
      </c>
      <c r="I14" s="23"/>
      <c r="J14" s="23"/>
      <c r="K14" s="23"/>
    </row>
    <row r="15" spans="2:14" x14ac:dyDescent="0.2">
      <c r="B15" s="21" t="s">
        <v>37</v>
      </c>
      <c r="C15" s="18" t="s">
        <v>38</v>
      </c>
      <c r="D15" s="18" t="s">
        <v>39</v>
      </c>
      <c r="E15" s="22">
        <v>851993</v>
      </c>
      <c r="F15" s="19">
        <v>8377.65</v>
      </c>
      <c r="G15" s="19">
        <v>3.33</v>
      </c>
      <c r="H15" s="19" t="s">
        <v>40</v>
      </c>
      <c r="I15" s="23"/>
      <c r="J15" s="23"/>
      <c r="K15" s="23"/>
    </row>
    <row r="16" spans="2:14" x14ac:dyDescent="0.2">
      <c r="B16" s="21" t="s">
        <v>41</v>
      </c>
      <c r="C16" s="18" t="s">
        <v>42</v>
      </c>
      <c r="D16" s="18" t="s">
        <v>43</v>
      </c>
      <c r="E16" s="22">
        <v>766538</v>
      </c>
      <c r="F16" s="19">
        <v>7800.29</v>
      </c>
      <c r="G16" s="19">
        <v>3.1</v>
      </c>
      <c r="H16" s="19" t="s">
        <v>40</v>
      </c>
      <c r="I16" s="23"/>
      <c r="J16" s="23"/>
      <c r="K16" s="23"/>
    </row>
    <row r="17" spans="2:11" x14ac:dyDescent="0.2">
      <c r="B17" s="21" t="s">
        <v>44</v>
      </c>
      <c r="C17" s="18" t="s">
        <v>45</v>
      </c>
      <c r="D17" s="18" t="s">
        <v>46</v>
      </c>
      <c r="E17" s="22">
        <v>129000</v>
      </c>
      <c r="F17" s="19">
        <v>7597.65</v>
      </c>
      <c r="G17" s="19">
        <v>3.02</v>
      </c>
      <c r="H17" s="19" t="s">
        <v>17</v>
      </c>
      <c r="I17" s="23"/>
      <c r="J17" s="23"/>
      <c r="K17" s="23"/>
    </row>
    <row r="18" spans="2:11" x14ac:dyDescent="0.2">
      <c r="B18" s="21" t="s">
        <v>47</v>
      </c>
      <c r="C18" s="18" t="s">
        <v>48</v>
      </c>
      <c r="D18" s="18" t="s">
        <v>46</v>
      </c>
      <c r="E18" s="22">
        <v>283891</v>
      </c>
      <c r="F18" s="19">
        <v>7572.37</v>
      </c>
      <c r="G18" s="19">
        <v>3.01</v>
      </c>
      <c r="H18" s="19" t="s">
        <v>17</v>
      </c>
      <c r="I18" s="23"/>
      <c r="J18" s="23"/>
      <c r="K18" s="23"/>
    </row>
    <row r="19" spans="2:11" x14ac:dyDescent="0.2">
      <c r="B19" s="21" t="s">
        <v>49</v>
      </c>
      <c r="C19" s="18" t="s">
        <v>50</v>
      </c>
      <c r="D19" s="18" t="s">
        <v>51</v>
      </c>
      <c r="E19" s="22">
        <v>565800</v>
      </c>
      <c r="F19" s="19">
        <v>7536.74</v>
      </c>
      <c r="G19" s="19">
        <v>3</v>
      </c>
      <c r="H19" s="19" t="s">
        <v>17</v>
      </c>
      <c r="I19" s="23"/>
      <c r="J19" s="23"/>
      <c r="K19" s="23"/>
    </row>
    <row r="20" spans="2:11" x14ac:dyDescent="0.2">
      <c r="B20" s="21" t="s">
        <v>52</v>
      </c>
      <c r="C20" s="18" t="s">
        <v>53</v>
      </c>
      <c r="D20" s="18" t="s">
        <v>54</v>
      </c>
      <c r="E20" s="22">
        <v>206261</v>
      </c>
      <c r="F20" s="19">
        <v>7471.39</v>
      </c>
      <c r="G20" s="19">
        <v>2.97</v>
      </c>
      <c r="H20" s="19" t="s">
        <v>17</v>
      </c>
      <c r="I20" s="23"/>
      <c r="J20" s="23"/>
      <c r="K20" s="23"/>
    </row>
    <row r="21" spans="2:11" x14ac:dyDescent="0.2">
      <c r="B21" s="21" t="s">
        <v>55</v>
      </c>
      <c r="C21" s="18" t="s">
        <v>56</v>
      </c>
      <c r="D21" s="18" t="s">
        <v>57</v>
      </c>
      <c r="E21" s="22">
        <v>445000</v>
      </c>
      <c r="F21" s="19">
        <v>7218.57</v>
      </c>
      <c r="G21" s="19">
        <v>2.87</v>
      </c>
      <c r="H21" s="19" t="s">
        <v>17</v>
      </c>
      <c r="I21" s="23"/>
      <c r="J21" s="23"/>
      <c r="K21" s="23"/>
    </row>
    <row r="22" spans="2:11" x14ac:dyDescent="0.2">
      <c r="B22" s="21" t="s">
        <v>58</v>
      </c>
      <c r="C22" s="18" t="s">
        <v>59</v>
      </c>
      <c r="D22" s="18" t="s">
        <v>60</v>
      </c>
      <c r="E22" s="22">
        <v>259000</v>
      </c>
      <c r="F22" s="19">
        <v>7103.85</v>
      </c>
      <c r="G22" s="19">
        <v>2.83</v>
      </c>
      <c r="H22" s="19" t="s">
        <v>61</v>
      </c>
      <c r="I22" s="23"/>
      <c r="J22" s="23"/>
      <c r="K22" s="23"/>
    </row>
    <row r="23" spans="2:11" x14ac:dyDescent="0.2">
      <c r="B23" s="21" t="s">
        <v>62</v>
      </c>
      <c r="C23" s="18" t="s">
        <v>63</v>
      </c>
      <c r="D23" s="18" t="s">
        <v>57</v>
      </c>
      <c r="E23" s="22">
        <v>370000</v>
      </c>
      <c r="F23" s="19">
        <v>7094.2</v>
      </c>
      <c r="G23" s="19">
        <v>2.82</v>
      </c>
      <c r="H23" s="19" t="s">
        <v>40</v>
      </c>
      <c r="I23" s="23"/>
      <c r="J23" s="23"/>
      <c r="K23" s="23"/>
    </row>
    <row r="24" spans="2:11" x14ac:dyDescent="0.2">
      <c r="B24" s="21" t="s">
        <v>64</v>
      </c>
      <c r="C24" s="18" t="s">
        <v>65</v>
      </c>
      <c r="D24" s="18" t="s">
        <v>22</v>
      </c>
      <c r="E24" s="22">
        <v>173402</v>
      </c>
      <c r="F24" s="19">
        <v>6881.37</v>
      </c>
      <c r="G24" s="19">
        <v>2.74</v>
      </c>
      <c r="H24" s="19" t="s">
        <v>17</v>
      </c>
      <c r="I24" s="23"/>
      <c r="J24" s="23"/>
      <c r="K24" s="23"/>
    </row>
    <row r="25" spans="2:11" x14ac:dyDescent="0.2">
      <c r="B25" s="21" t="s">
        <v>66</v>
      </c>
      <c r="C25" s="18" t="s">
        <v>67</v>
      </c>
      <c r="D25" s="18" t="s">
        <v>68</v>
      </c>
      <c r="E25" s="22">
        <v>269383</v>
      </c>
      <c r="F25" s="19">
        <v>6717.6</v>
      </c>
      <c r="G25" s="19">
        <v>2.67</v>
      </c>
      <c r="H25" s="19" t="s">
        <v>17</v>
      </c>
      <c r="I25" s="23"/>
      <c r="J25" s="23"/>
      <c r="K25" s="23"/>
    </row>
    <row r="26" spans="2:11" x14ac:dyDescent="0.2">
      <c r="B26" s="21" t="s">
        <v>69</v>
      </c>
      <c r="C26" s="18" t="s">
        <v>70</v>
      </c>
      <c r="D26" s="18" t="s">
        <v>71</v>
      </c>
      <c r="E26" s="22">
        <v>405000</v>
      </c>
      <c r="F26" s="19">
        <v>6680.48</v>
      </c>
      <c r="G26" s="19">
        <v>2.66</v>
      </c>
      <c r="H26" s="19" t="s">
        <v>40</v>
      </c>
      <c r="I26" s="23"/>
      <c r="J26" s="23"/>
      <c r="K26" s="23"/>
    </row>
    <row r="27" spans="2:11" x14ac:dyDescent="0.2">
      <c r="B27" s="21" t="s">
        <v>72</v>
      </c>
      <c r="C27" s="18" t="s">
        <v>73</v>
      </c>
      <c r="D27" s="18" t="s">
        <v>74</v>
      </c>
      <c r="E27" s="22">
        <v>1558000</v>
      </c>
      <c r="F27" s="19">
        <v>6358.98</v>
      </c>
      <c r="G27" s="19">
        <v>2.5299999999999998</v>
      </c>
      <c r="H27" s="19" t="s">
        <v>17</v>
      </c>
      <c r="I27" s="23"/>
      <c r="J27" s="23"/>
      <c r="K27" s="23"/>
    </row>
    <row r="28" spans="2:11" x14ac:dyDescent="0.2">
      <c r="B28" s="21" t="s">
        <v>75</v>
      </c>
      <c r="C28" s="18" t="s">
        <v>76</v>
      </c>
      <c r="D28" s="18" t="s">
        <v>68</v>
      </c>
      <c r="E28" s="22">
        <v>54900</v>
      </c>
      <c r="F28" s="19">
        <v>6080.97</v>
      </c>
      <c r="G28" s="19">
        <v>2.42</v>
      </c>
      <c r="H28" s="19" t="s">
        <v>17</v>
      </c>
      <c r="I28" s="23"/>
      <c r="J28" s="23"/>
      <c r="K28" s="23"/>
    </row>
    <row r="29" spans="2:11" x14ac:dyDescent="0.2">
      <c r="B29" s="21" t="s">
        <v>77</v>
      </c>
      <c r="C29" s="18" t="s">
        <v>78</v>
      </c>
      <c r="D29" s="18" t="s">
        <v>28</v>
      </c>
      <c r="E29" s="22">
        <v>150000</v>
      </c>
      <c r="F29" s="19">
        <v>5896.05</v>
      </c>
      <c r="G29" s="19">
        <v>2.34</v>
      </c>
      <c r="H29" s="19" t="s">
        <v>17</v>
      </c>
      <c r="I29" s="23"/>
      <c r="J29" s="23"/>
      <c r="K29" s="23"/>
    </row>
    <row r="30" spans="2:11" x14ac:dyDescent="0.2">
      <c r="B30" s="21" t="s">
        <v>79</v>
      </c>
      <c r="C30" s="18" t="s">
        <v>80</v>
      </c>
      <c r="D30" s="18" t="s">
        <v>81</v>
      </c>
      <c r="E30" s="22">
        <v>319954</v>
      </c>
      <c r="F30" s="19">
        <v>5714.06</v>
      </c>
      <c r="G30" s="19">
        <v>2.27</v>
      </c>
      <c r="H30" s="19" t="s">
        <v>61</v>
      </c>
      <c r="I30" s="23"/>
      <c r="J30" s="23"/>
      <c r="K30" s="23"/>
    </row>
    <row r="31" spans="2:11" x14ac:dyDescent="0.2">
      <c r="B31" s="21" t="s">
        <v>82</v>
      </c>
      <c r="C31" s="18" t="s">
        <v>83</v>
      </c>
      <c r="D31" s="18" t="s">
        <v>84</v>
      </c>
      <c r="E31" s="22">
        <v>49000</v>
      </c>
      <c r="F31" s="19">
        <v>5422.17</v>
      </c>
      <c r="G31" s="19">
        <v>2.16</v>
      </c>
      <c r="H31" s="19" t="s">
        <v>17</v>
      </c>
      <c r="I31" s="23"/>
      <c r="J31" s="23"/>
      <c r="K31" s="23"/>
    </row>
    <row r="32" spans="2:11" x14ac:dyDescent="0.2">
      <c r="B32" s="21" t="s">
        <v>85</v>
      </c>
      <c r="C32" s="18" t="s">
        <v>86</v>
      </c>
      <c r="D32" s="18" t="s">
        <v>87</v>
      </c>
      <c r="E32" s="22">
        <v>67000</v>
      </c>
      <c r="F32" s="19">
        <v>4616.13</v>
      </c>
      <c r="G32" s="19">
        <v>1.84</v>
      </c>
      <c r="H32" s="19" t="s">
        <v>17</v>
      </c>
      <c r="I32" s="23"/>
      <c r="J32" s="23"/>
      <c r="K32" s="23"/>
    </row>
    <row r="33" spans="2:11" x14ac:dyDescent="0.2">
      <c r="B33" s="21" t="s">
        <v>88</v>
      </c>
      <c r="C33" s="18" t="s">
        <v>89</v>
      </c>
      <c r="D33" s="18" t="s">
        <v>81</v>
      </c>
      <c r="E33" s="22">
        <v>410595</v>
      </c>
      <c r="F33" s="19">
        <v>4193</v>
      </c>
      <c r="G33" s="19">
        <v>1.67</v>
      </c>
      <c r="H33" s="19" t="s">
        <v>40</v>
      </c>
      <c r="I33" s="23"/>
      <c r="J33" s="23"/>
      <c r="K33" s="23"/>
    </row>
    <row r="34" spans="2:11" x14ac:dyDescent="0.2">
      <c r="B34" s="21" t="s">
        <v>90</v>
      </c>
      <c r="C34" s="18" t="s">
        <v>91</v>
      </c>
      <c r="D34" s="18" t="s">
        <v>16</v>
      </c>
      <c r="E34" s="22">
        <v>275000</v>
      </c>
      <c r="F34" s="19">
        <v>3188.76</v>
      </c>
      <c r="G34" s="19">
        <v>1.27</v>
      </c>
      <c r="H34" s="19" t="s">
        <v>17</v>
      </c>
      <c r="I34" s="23"/>
      <c r="J34" s="23"/>
      <c r="K34" s="23"/>
    </row>
    <row r="35" spans="2:11" x14ac:dyDescent="0.2">
      <c r="B35" s="21" t="s">
        <v>92</v>
      </c>
      <c r="C35" s="18" t="s">
        <v>93</v>
      </c>
      <c r="D35" s="18" t="s">
        <v>94</v>
      </c>
      <c r="E35" s="22">
        <v>390000</v>
      </c>
      <c r="F35" s="19">
        <v>2675.6</v>
      </c>
      <c r="G35" s="19">
        <v>1.06</v>
      </c>
      <c r="H35" s="19" t="s">
        <v>17</v>
      </c>
      <c r="I35" s="23"/>
      <c r="J35" s="23"/>
      <c r="K35" s="23"/>
    </row>
    <row r="36" spans="2:11" x14ac:dyDescent="0.2">
      <c r="B36" s="21" t="s">
        <v>95</v>
      </c>
      <c r="C36" s="18" t="s">
        <v>96</v>
      </c>
      <c r="D36" s="18" t="s">
        <v>97</v>
      </c>
      <c r="E36" s="22">
        <v>98263</v>
      </c>
      <c r="F36" s="19">
        <v>2590.5100000000002</v>
      </c>
      <c r="G36" s="19">
        <v>1.03</v>
      </c>
      <c r="H36" s="19" t="s">
        <v>40</v>
      </c>
      <c r="I36" s="23"/>
      <c r="J36" s="23"/>
      <c r="K36" s="23"/>
    </row>
    <row r="37" spans="2:11" x14ac:dyDescent="0.2">
      <c r="B37" s="26" t="s">
        <v>98</v>
      </c>
      <c r="C37" s="27"/>
      <c r="D37" s="27"/>
      <c r="E37" s="27"/>
      <c r="F37" s="28">
        <f ca="1">SUM(F7:F36)</f>
        <v>237872.98000000007</v>
      </c>
      <c r="G37" s="28">
        <f ca="1">SUM(G7:G36)</f>
        <v>94.609999999999985</v>
      </c>
      <c r="H37" s="28"/>
      <c r="I37" s="23"/>
      <c r="J37" s="23"/>
      <c r="K37" s="23"/>
    </row>
    <row r="38" spans="2:11" x14ac:dyDescent="0.2">
      <c r="B38" s="29" t="s">
        <v>99</v>
      </c>
      <c r="C38" s="29"/>
      <c r="D38" s="29"/>
      <c r="E38" s="29"/>
      <c r="F38" s="30">
        <f ca="1">F37</f>
        <v>237872.98000000007</v>
      </c>
      <c r="G38" s="30">
        <f ca="1">G37</f>
        <v>94.609999999999985</v>
      </c>
      <c r="H38" s="30"/>
      <c r="I38" s="23"/>
      <c r="J38" s="23"/>
      <c r="K38" s="23"/>
    </row>
    <row r="39" spans="2:11" x14ac:dyDescent="0.2">
      <c r="B39" s="31" t="s">
        <v>100</v>
      </c>
      <c r="C39" s="32"/>
      <c r="D39" s="32"/>
      <c r="E39" s="32"/>
      <c r="F39" s="33"/>
      <c r="G39" s="33"/>
      <c r="H39" s="33"/>
      <c r="I39" s="23"/>
      <c r="J39" s="23"/>
      <c r="K39" s="23"/>
    </row>
    <row r="40" spans="2:11" x14ac:dyDescent="0.2">
      <c r="B40" s="21" t="s">
        <v>100</v>
      </c>
      <c r="C40" s="21"/>
      <c r="D40" s="18"/>
      <c r="E40" s="18"/>
      <c r="F40" s="19">
        <v>14601.32</v>
      </c>
      <c r="G40" s="19">
        <v>5.81</v>
      </c>
      <c r="H40" s="19"/>
      <c r="I40" s="23"/>
      <c r="J40" s="23"/>
      <c r="K40" s="23"/>
    </row>
    <row r="41" spans="2:11" x14ac:dyDescent="0.2">
      <c r="B41" s="26" t="s">
        <v>98</v>
      </c>
      <c r="C41" s="27"/>
      <c r="D41" s="27"/>
      <c r="E41" s="27"/>
      <c r="F41" s="28">
        <f ca="1">SUM(F39:F40)</f>
        <v>14601.32</v>
      </c>
      <c r="G41" s="28">
        <f ca="1">SUM(G39:G40)</f>
        <v>5.81</v>
      </c>
      <c r="H41" s="28"/>
      <c r="I41" s="23"/>
      <c r="J41" s="23"/>
      <c r="K41" s="23"/>
    </row>
    <row r="42" spans="2:11" x14ac:dyDescent="0.2">
      <c r="B42" s="34" t="s">
        <v>99</v>
      </c>
      <c r="C42" s="34"/>
      <c r="D42" s="34"/>
      <c r="E42" s="34"/>
      <c r="F42" s="35">
        <f ca="1">F41</f>
        <v>14601.32</v>
      </c>
      <c r="G42" s="35">
        <f ca="1">G41</f>
        <v>5.81</v>
      </c>
      <c r="H42" s="35"/>
      <c r="I42" s="23"/>
      <c r="J42" s="23"/>
      <c r="K42" s="23"/>
    </row>
    <row r="43" spans="2:11" x14ac:dyDescent="0.2">
      <c r="B43" s="36" t="s">
        <v>101</v>
      </c>
      <c r="C43" s="36"/>
      <c r="D43" s="36"/>
      <c r="E43" s="36"/>
      <c r="F43" s="37">
        <f ca="1">F44-(+F38+F42)</f>
        <v>-1034.600000000064</v>
      </c>
      <c r="G43" s="37">
        <f ca="1">G44-(+G38+G42)</f>
        <v>-0.41999999999998749</v>
      </c>
      <c r="H43" s="37"/>
      <c r="I43" s="23"/>
      <c r="J43" s="23"/>
      <c r="K43" s="23"/>
    </row>
    <row r="44" spans="2:11" x14ac:dyDescent="0.2">
      <c r="B44" s="36" t="s">
        <v>102</v>
      </c>
      <c r="C44" s="36"/>
      <c r="D44" s="36"/>
      <c r="E44" s="36"/>
      <c r="F44" s="37">
        <v>251439.7</v>
      </c>
      <c r="G44" s="37">
        <v>100</v>
      </c>
      <c r="H44" s="37"/>
      <c r="I44" s="23"/>
      <c r="J44" s="23"/>
      <c r="K44" s="23"/>
    </row>
    <row r="45" spans="2:11" x14ac:dyDescent="0.2">
      <c r="H45" s="23"/>
      <c r="I45" s="23"/>
      <c r="J45" s="23"/>
      <c r="K45" s="23"/>
    </row>
    <row r="46" spans="2:11" ht="12.75" thickBot="1" x14ac:dyDescent="0.25">
      <c r="B46" s="39"/>
      <c r="H46" s="23"/>
      <c r="I46" s="23"/>
      <c r="J46" s="23"/>
      <c r="K46" s="23"/>
    </row>
    <row r="47" spans="2:11" ht="13.5" thickTop="1" thickBot="1" x14ac:dyDescent="0.25">
      <c r="B47" s="40" t="s">
        <v>103</v>
      </c>
      <c r="C47" s="41" t="s">
        <v>104</v>
      </c>
      <c r="H47" s="23"/>
      <c r="I47" s="23"/>
      <c r="J47" s="23"/>
      <c r="K47" s="23"/>
    </row>
    <row r="48" spans="2:11" ht="12.75" thickTop="1" x14ac:dyDescent="0.2">
      <c r="H48" s="23"/>
      <c r="I48" s="23"/>
      <c r="J48" s="23"/>
      <c r="K48" s="23"/>
    </row>
    <row r="49" spans="8:11" x14ac:dyDescent="0.2">
      <c r="H49" s="23"/>
      <c r="I49" s="23"/>
      <c r="J49" s="23"/>
      <c r="K49" s="23"/>
    </row>
    <row r="50" spans="8:11" x14ac:dyDescent="0.2">
      <c r="H50" s="23"/>
      <c r="I50" s="23"/>
      <c r="J50" s="23"/>
      <c r="K50" s="23"/>
    </row>
    <row r="51" spans="8:11" x14ac:dyDescent="0.2">
      <c r="H51" s="23"/>
      <c r="I51" s="23"/>
      <c r="J51" s="23"/>
      <c r="K51" s="23"/>
    </row>
    <row r="52" spans="8:11" x14ac:dyDescent="0.2">
      <c r="H52" s="23"/>
      <c r="I52" s="23"/>
      <c r="J52" s="23"/>
      <c r="K52" s="23"/>
    </row>
    <row r="53" spans="8:11" x14ac:dyDescent="0.2">
      <c r="H53" s="23"/>
      <c r="I53" s="23"/>
      <c r="J53" s="23"/>
      <c r="K53" s="23"/>
    </row>
    <row r="54" spans="8:11" x14ac:dyDescent="0.2">
      <c r="H54" s="23"/>
      <c r="I54" s="23"/>
      <c r="J54" s="23"/>
      <c r="K54" s="23"/>
    </row>
    <row r="55" spans="8:11" x14ac:dyDescent="0.2">
      <c r="H55" s="23"/>
      <c r="I55" s="23"/>
      <c r="J55" s="23"/>
      <c r="K55" s="23"/>
    </row>
    <row r="56" spans="8:11" x14ac:dyDescent="0.2">
      <c r="H56" s="23"/>
      <c r="I56" s="23"/>
      <c r="J56" s="23"/>
      <c r="K56" s="23"/>
    </row>
    <row r="57" spans="8:11" x14ac:dyDescent="0.2">
      <c r="H57" s="23"/>
      <c r="I57" s="23"/>
      <c r="J57" s="23"/>
      <c r="K57" s="23"/>
    </row>
    <row r="58" spans="8:11" x14ac:dyDescent="0.2">
      <c r="H58" s="23"/>
      <c r="I58" s="23"/>
      <c r="J58" s="23"/>
      <c r="K58" s="23"/>
    </row>
    <row r="59" spans="8:11" x14ac:dyDescent="0.2">
      <c r="H59" s="23"/>
      <c r="I59" s="23"/>
      <c r="J59" s="23"/>
      <c r="K59" s="23"/>
    </row>
    <row r="60" spans="8:11" x14ac:dyDescent="0.2">
      <c r="H60" s="23"/>
      <c r="I60" s="23"/>
      <c r="J60" s="23"/>
      <c r="K60" s="23"/>
    </row>
    <row r="61" spans="8:11" x14ac:dyDescent="0.2">
      <c r="H61" s="23"/>
      <c r="I61" s="23"/>
      <c r="J61" s="23"/>
      <c r="K61" s="23"/>
    </row>
    <row r="62" spans="8:11" x14ac:dyDescent="0.2">
      <c r="H62" s="23"/>
      <c r="I62" s="23"/>
      <c r="J62" s="23"/>
      <c r="K62" s="23"/>
    </row>
    <row r="63" spans="8:11" x14ac:dyDescent="0.2">
      <c r="H63" s="23"/>
      <c r="I63" s="23"/>
      <c r="J63" s="23"/>
      <c r="K63" s="23"/>
    </row>
    <row r="64" spans="8:11" x14ac:dyDescent="0.2">
      <c r="H64" s="23"/>
      <c r="I64" s="23"/>
      <c r="J64" s="23"/>
      <c r="K64" s="23"/>
    </row>
    <row r="65" spans="8:11" x14ac:dyDescent="0.2">
      <c r="H65" s="23"/>
      <c r="I65" s="23"/>
      <c r="J65" s="23"/>
      <c r="K65" s="23"/>
    </row>
    <row r="66" spans="8:11" x14ac:dyDescent="0.2">
      <c r="H66" s="23"/>
      <c r="I66" s="23"/>
      <c r="J66" s="23"/>
      <c r="K66" s="23"/>
    </row>
    <row r="67" spans="8:11" x14ac:dyDescent="0.2">
      <c r="H67" s="23"/>
      <c r="I67" s="23"/>
      <c r="J67" s="23"/>
      <c r="K67" s="23"/>
    </row>
    <row r="68" spans="8:11" x14ac:dyDescent="0.2">
      <c r="H68" s="23"/>
      <c r="I68" s="23"/>
      <c r="J68" s="23"/>
      <c r="K68" s="23"/>
    </row>
    <row r="69" spans="8:11" x14ac:dyDescent="0.2">
      <c r="H69" s="23"/>
      <c r="I69" s="23"/>
      <c r="J69" s="23"/>
      <c r="K69" s="23"/>
    </row>
    <row r="70" spans="8:11" x14ac:dyDescent="0.2">
      <c r="H70" s="23"/>
      <c r="I70" s="23"/>
      <c r="J70" s="23"/>
      <c r="K70" s="23"/>
    </row>
    <row r="71" spans="8:11" x14ac:dyDescent="0.2">
      <c r="H71" s="23"/>
      <c r="I71" s="23"/>
      <c r="J71" s="23"/>
      <c r="K71" s="23"/>
    </row>
    <row r="72" spans="8:11" x14ac:dyDescent="0.2">
      <c r="H72" s="23"/>
      <c r="I72" s="23"/>
      <c r="J72" s="23"/>
      <c r="K72" s="23"/>
    </row>
    <row r="73" spans="8:11" x14ac:dyDescent="0.2">
      <c r="H73" s="23"/>
      <c r="I73" s="23"/>
      <c r="J73" s="23"/>
      <c r="K73" s="23"/>
    </row>
    <row r="74" spans="8:11" x14ac:dyDescent="0.2">
      <c r="H74" s="23"/>
      <c r="I74" s="23"/>
      <c r="J74" s="23"/>
      <c r="K74" s="23"/>
    </row>
    <row r="75" spans="8:11" x14ac:dyDescent="0.2">
      <c r="H75" s="23"/>
      <c r="I75" s="23"/>
      <c r="J75" s="23"/>
      <c r="K75" s="23"/>
    </row>
    <row r="76" spans="8:11" x14ac:dyDescent="0.2">
      <c r="H76" s="23"/>
      <c r="I76" s="23"/>
      <c r="J76" s="23"/>
      <c r="K76" s="23"/>
    </row>
    <row r="77" spans="8:11" x14ac:dyDescent="0.2">
      <c r="H77" s="23"/>
      <c r="I77" s="23"/>
      <c r="J77" s="23"/>
      <c r="K77" s="23"/>
    </row>
    <row r="78" spans="8:11" x14ac:dyDescent="0.2">
      <c r="H78" s="23"/>
      <c r="I78" s="23"/>
      <c r="J78" s="23"/>
      <c r="K78" s="23"/>
    </row>
    <row r="79" spans="8:11" x14ac:dyDescent="0.2">
      <c r="H79" s="23"/>
      <c r="I79" s="23"/>
      <c r="J79" s="23"/>
      <c r="K79" s="23"/>
    </row>
    <row r="80" spans="8:11" x14ac:dyDescent="0.2">
      <c r="H80" s="23"/>
      <c r="I80" s="23"/>
      <c r="J80" s="23"/>
      <c r="K80" s="23"/>
    </row>
    <row r="81" spans="8:11" x14ac:dyDescent="0.2">
      <c r="H81" s="23"/>
      <c r="I81" s="23"/>
      <c r="J81" s="23"/>
      <c r="K81" s="23"/>
    </row>
    <row r="82" spans="8:11" x14ac:dyDescent="0.2">
      <c r="H82" s="23"/>
      <c r="I82" s="23"/>
      <c r="J82" s="23"/>
      <c r="K82" s="23"/>
    </row>
    <row r="83" spans="8:11" x14ac:dyDescent="0.2">
      <c r="H83" s="23"/>
      <c r="I83" s="23"/>
      <c r="J83" s="23"/>
      <c r="K83" s="23"/>
    </row>
    <row r="84" spans="8:11" x14ac:dyDescent="0.2">
      <c r="H84" s="23"/>
      <c r="I84" s="23"/>
      <c r="J84" s="23"/>
      <c r="K84" s="23"/>
    </row>
    <row r="85" spans="8:11" x14ac:dyDescent="0.2">
      <c r="H85" s="23"/>
      <c r="I85" s="23"/>
      <c r="J85" s="23"/>
      <c r="K85" s="23"/>
    </row>
    <row r="86" spans="8:11" x14ac:dyDescent="0.2">
      <c r="H86" s="23"/>
      <c r="I86" s="23"/>
      <c r="J86" s="23"/>
      <c r="K86" s="23"/>
    </row>
    <row r="87" spans="8:11" x14ac:dyDescent="0.2">
      <c r="H87" s="23"/>
      <c r="I87" s="23"/>
      <c r="J87" s="23"/>
      <c r="K87" s="23"/>
    </row>
    <row r="88" spans="8:11" x14ac:dyDescent="0.2">
      <c r="H88" s="23"/>
      <c r="I88" s="23"/>
      <c r="J88" s="23"/>
      <c r="K88" s="23"/>
    </row>
    <row r="89" spans="8:11" x14ac:dyDescent="0.2">
      <c r="H89" s="23"/>
      <c r="I89" s="23"/>
      <c r="J89" s="23"/>
      <c r="K89" s="23"/>
    </row>
    <row r="90" spans="8:11" x14ac:dyDescent="0.2">
      <c r="H90" s="23"/>
      <c r="I90" s="23"/>
      <c r="J90" s="23"/>
      <c r="K90" s="23"/>
    </row>
    <row r="91" spans="8:11" x14ac:dyDescent="0.2">
      <c r="H91" s="23"/>
      <c r="I91" s="23"/>
      <c r="J91" s="23"/>
      <c r="K91" s="23"/>
    </row>
    <row r="92" spans="8:11" x14ac:dyDescent="0.2">
      <c r="H92" s="23"/>
      <c r="I92" s="23"/>
      <c r="J92" s="23"/>
      <c r="K92" s="23"/>
    </row>
    <row r="93" spans="8:11" x14ac:dyDescent="0.2">
      <c r="H93" s="23"/>
      <c r="I93" s="23"/>
      <c r="J93" s="23"/>
      <c r="K93" s="23"/>
    </row>
    <row r="94" spans="8:11" x14ac:dyDescent="0.2">
      <c r="H94" s="23"/>
      <c r="I94" s="23"/>
      <c r="J94" s="23"/>
      <c r="K94" s="23"/>
    </row>
    <row r="95" spans="8:11" x14ac:dyDescent="0.2">
      <c r="H95" s="23"/>
      <c r="I95" s="23"/>
      <c r="J95" s="23"/>
      <c r="K95" s="23"/>
    </row>
    <row r="96" spans="8:11" x14ac:dyDescent="0.2">
      <c r="H96" s="23"/>
      <c r="I96" s="23"/>
      <c r="J96" s="23"/>
      <c r="K96" s="23"/>
    </row>
    <row r="97" spans="8:11" x14ac:dyDescent="0.2">
      <c r="H97" s="23"/>
      <c r="I97" s="23"/>
      <c r="J97" s="23"/>
      <c r="K97" s="23"/>
    </row>
    <row r="98" spans="8:11" x14ac:dyDescent="0.2">
      <c r="H98" s="23"/>
      <c r="I98" s="23"/>
      <c r="J98" s="23"/>
      <c r="K98" s="23"/>
    </row>
    <row r="99" spans="8:11" x14ac:dyDescent="0.2">
      <c r="H99" s="23"/>
      <c r="I99" s="23"/>
      <c r="J99" s="23"/>
      <c r="K99" s="23"/>
    </row>
    <row r="100" spans="8:11" x14ac:dyDescent="0.2">
      <c r="H100" s="23"/>
      <c r="I100" s="23"/>
      <c r="J100" s="23"/>
      <c r="K100" s="23"/>
    </row>
    <row r="101" spans="8:11" x14ac:dyDescent="0.2">
      <c r="H101" s="23"/>
      <c r="I101" s="23"/>
      <c r="J101" s="23"/>
      <c r="K101" s="23"/>
    </row>
    <row r="102" spans="8:11" x14ac:dyDescent="0.2">
      <c r="H102" s="23"/>
      <c r="I102" s="23"/>
      <c r="J102" s="23"/>
      <c r="K102" s="23"/>
    </row>
    <row r="103" spans="8:11" x14ac:dyDescent="0.2">
      <c r="H103" s="23"/>
      <c r="I103" s="23"/>
      <c r="J103" s="23"/>
      <c r="K103" s="23"/>
    </row>
    <row r="104" spans="8:11" x14ac:dyDescent="0.2">
      <c r="H104" s="23"/>
      <c r="I104" s="23"/>
      <c r="J104" s="23"/>
      <c r="K104" s="23"/>
    </row>
  </sheetData>
  <mergeCells count="4">
    <mergeCell ref="B1:G1"/>
    <mergeCell ref="L5:L12"/>
    <mergeCell ref="M5:M12"/>
    <mergeCell ref="N5:N12"/>
  </mergeCells>
  <pageMargins left="0.7" right="0.7" top="0.75" bottom="0.75" header="0.3" footer="0.3"/>
  <pageSetup paperSize="9" orientation="portrait" r:id="rId1"/>
  <headerFooter>
    <oddFooter>&amp;C&amp;1#&amp;"Calibri"&amp;10&amp;K000000PUBLIC</oddFooter>
    <evenFooter>&amp;LPUBLIC</evenFooter>
    <firstFooter>&amp;LPUBLIC</first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Klassify>
  <SNO>1</SNO>
  <KDate>2024-11-05 10:41:22</KDate>
  <Classification>MIS Internal</Classification>
  <Subclassification/>
  <HostName>MUMCMP01323</HostName>
  <Domain_User>CANARAROBECOMF/628</Domain_User>
  <IPAdd>192.9.198.144</IPAdd>
  <FilePath>Book8</FilePath>
  <KID>109819A0F0A5638664000827928205</KID>
  <UniqueName/>
  <Suggested/>
  <Justification/>
</Klassify>
</file>

<file path=customXml/itemProps1.xml><?xml version="1.0" encoding="utf-8"?>
<ds:datastoreItem xmlns:ds="http://schemas.openxmlformats.org/officeDocument/2006/customXml" ds:itemID="{EA939B78-07F0-415F-AADA-57E942CC043D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Ruchi Kanabar</dc:creator>
  <cp:lastModifiedBy>Ruchi Kanabar</cp:lastModifiedBy>
  <dcterms:created xsi:type="dcterms:W3CDTF">2024-11-05T05:11:20Z</dcterms:created>
  <dcterms:modified xsi:type="dcterms:W3CDTF">2024-11-05T05:11:22Z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MIS Internal</vt:lpwstr>
  </property>
  <property fmtid="{D5CDD505-2E9C-101B-9397-08002B2CF9AE}" pid="3" name="Rules">
    <vt:lpwstr/>
  </property>
  <property fmtid="{D5CDD505-2E9C-101B-9397-08002B2CF9AE}" pid="4" name="KID">
    <vt:lpwstr>109819A0F0A5638664000827928205</vt:lpwstr>
  </property>
</Properties>
</file>