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Nov 24\"/>
    </mc:Choice>
  </mc:AlternateContent>
  <xr:revisionPtr revIDLastSave="0" documentId="8_{0A5A07B6-527D-414B-96F8-BF683F37FB07}" xr6:coauthVersionLast="47" xr6:coauthVersionMax="47" xr10:uidLastSave="{00000000-0000-0000-0000-000000000000}"/>
  <bookViews>
    <workbookView xWindow="-110" yWindow="-110" windowWidth="19420" windowHeight="10300" xr2:uid="{2C001CFE-9E27-47E1-99D9-077415CC2DE1}"/>
  </bookViews>
  <sheets>
    <sheet name="F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1" i="1" l="1"/>
  <c r="G42" i="1" s="1"/>
  <c r="F41" i="1"/>
  <c r="F42" i="1" s="1"/>
  <c r="G37" i="1"/>
  <c r="G38" i="1" s="1"/>
  <c r="F37" i="1"/>
  <c r="F38" i="1" s="1"/>
  <c r="F43" i="1" s="1"/>
  <c r="G43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<sst xmlns="http://schemas.openxmlformats.org/spreadsheetml/2006/main" count="146" uniqueCount="106">
  <si>
    <t>CANARA ROBECO FOCUSED EQUITY FUND</t>
  </si>
  <si>
    <t>Monthly Portfolio Statement as on November 30,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</si>
  <si>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</si>
  <si>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</si>
  <si>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</si>
  <si>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</si>
  <si>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</si>
  <si>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</si>
  <si>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</si>
  <si>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Scheme Risk-o-meter Level- November'24</t>
  </si>
  <si>
    <t>Benchmark Risk-o-meter Level- November'24</t>
  </si>
  <si>
    <t>Scheme Risk-o-meter Level- October'24</t>
  </si>
  <si>
    <t>Benchmark Risk-o-meter Level- October'24</t>
  </si>
  <si>
    <t>Equity &amp; Equity related</t>
  </si>
  <si>
    <t>(a) Listed / awaiting listing on Stock Exchanges</t>
  </si>
  <si>
    <t>ICICI Bank Ltd</t>
  </si>
  <si>
    <t>INE090A01021</t>
  </si>
  <si>
    <t>Banks</t>
  </si>
  <si>
    <t>Large Cap</t>
  </si>
  <si>
    <t>HDFC Bank Ltd</t>
  </si>
  <si>
    <t>INE040A01034</t>
  </si>
  <si>
    <t>Infosys Ltd</t>
  </si>
  <si>
    <t>INE009A01021</t>
  </si>
  <si>
    <t>IT - Software</t>
  </si>
  <si>
    <t>Bharti Airtel Ltd</t>
  </si>
  <si>
    <t>INE397D01024</t>
  </si>
  <si>
    <t>Telecom - Services</t>
  </si>
  <si>
    <t>Zomato Ltd</t>
  </si>
  <si>
    <t>INE758T01015</t>
  </si>
  <si>
    <t>Retailing</t>
  </si>
  <si>
    <t>Trent Ltd</t>
  </si>
  <si>
    <t>INE849A01020</t>
  </si>
  <si>
    <t>Larsen &amp; Toubro Ltd</t>
  </si>
  <si>
    <t>INE018A01030</t>
  </si>
  <si>
    <t>Construction</t>
  </si>
  <si>
    <t>Benchmark: BSE 500 TRI</t>
  </si>
  <si>
    <t>Tata Consultancy Services Ltd</t>
  </si>
  <si>
    <t>INE467B01029</t>
  </si>
  <si>
    <t>State Bank of India</t>
  </si>
  <si>
    <t>INE062A01020</t>
  </si>
  <si>
    <t>Uno Minda Ltd</t>
  </si>
  <si>
    <t>INE405E01023</t>
  </si>
  <si>
    <t>Auto Components</t>
  </si>
  <si>
    <t>Mid Cap</t>
  </si>
  <si>
    <t>Bharat Electronics Ltd</t>
  </si>
  <si>
    <t>INE263A01024</t>
  </si>
  <si>
    <t>Aerospace &amp; Defense</t>
  </si>
  <si>
    <t>Divi's Laboratories Ltd</t>
  </si>
  <si>
    <t>INE361B01024</t>
  </si>
  <si>
    <t>Pharmaceuticals &amp; Biotechnology</t>
  </si>
  <si>
    <t>TVS Motor Co Ltd</t>
  </si>
  <si>
    <t>INE494B01023</t>
  </si>
  <si>
    <t>Automobiles</t>
  </si>
  <si>
    <t>Reliance Industries Ltd</t>
  </si>
  <si>
    <t>INE002A01018</t>
  </si>
  <si>
    <t>Petroleum Products</t>
  </si>
  <si>
    <t>Mankind Pharma Ltd</t>
  </si>
  <si>
    <t>INE634S01028</t>
  </si>
  <si>
    <t>Aditya Birla Real Estate Ltd</t>
  </si>
  <si>
    <t>INE055A01016</t>
  </si>
  <si>
    <t>Paper, Forest &amp; Jute Products</t>
  </si>
  <si>
    <t>Small Cap</t>
  </si>
  <si>
    <t>ICICI Lombard General Insurance Co Ltd</t>
  </si>
  <si>
    <t>INE765G01017</t>
  </si>
  <si>
    <t>Insurance</t>
  </si>
  <si>
    <t>Max Healthcare Institute Ltd</t>
  </si>
  <si>
    <t>INE027H01010</t>
  </si>
  <si>
    <t>Healthcare Services</t>
  </si>
  <si>
    <t>Voltas Ltd</t>
  </si>
  <si>
    <t>INE226A01021</t>
  </si>
  <si>
    <t>Consumer Durables</t>
  </si>
  <si>
    <t>SBI Life Insurance Co Ltd</t>
  </si>
  <si>
    <t>INE123W01016</t>
  </si>
  <si>
    <t>Ge Vernova T&amp;D India Ltd</t>
  </si>
  <si>
    <t>INE200A01026</t>
  </si>
  <si>
    <t>Electrical Equipment</t>
  </si>
  <si>
    <t>Avenue Supermarts Ltd</t>
  </si>
  <si>
    <t>INE192R01011</t>
  </si>
  <si>
    <t>NTPC Ltd</t>
  </si>
  <si>
    <t>INE733E01010</t>
  </si>
  <si>
    <t>Power</t>
  </si>
  <si>
    <t>Ultratech Cement Ltd</t>
  </si>
  <si>
    <t>INE481G01011</t>
  </si>
  <si>
    <t>Cement &amp; Cement Products</t>
  </si>
  <si>
    <t>Bajaj Finance Ltd</t>
  </si>
  <si>
    <t>INE296A01024</t>
  </si>
  <si>
    <t>Finance</t>
  </si>
  <si>
    <t>Maruti Suzuki India Ltd</t>
  </si>
  <si>
    <t>INE585B01010</t>
  </si>
  <si>
    <t>Varun Beverages Ltd</t>
  </si>
  <si>
    <t>INE200M01039</t>
  </si>
  <si>
    <t>Beverages</t>
  </si>
  <si>
    <t>Premier Energies Ltd</t>
  </si>
  <si>
    <t>INE0BS701011</t>
  </si>
  <si>
    <t>Axis Bank Ltd</t>
  </si>
  <si>
    <t>INE238A01034</t>
  </si>
  <si>
    <t>Deepak Nitrite Ltd</t>
  </si>
  <si>
    <t>INE288B01029</t>
  </si>
  <si>
    <t>Chemicals &amp; Petrochemicals</t>
  </si>
  <si>
    <t>Sub Total</t>
  </si>
  <si>
    <t>Total</t>
  </si>
  <si>
    <t>TREPS</t>
  </si>
  <si>
    <t>Net Receivables / (Payables)</t>
  </si>
  <si>
    <t>Grand Total</t>
  </si>
  <si>
    <t>Residual Maturity</t>
  </si>
  <si>
    <t>0.0055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</si>
</sst>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"/>
  </numFmts>
  <fonts count="1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8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3" fillId="3" borderId="8" xfId="0" applyFont="1" applyFill="1" applyBorder="1"/>
    <xf numFmtId="3" fontId="3" fillId="3" borderId="9" xfId="0" applyNumberFormat="1" applyFont="1" applyFill="1" applyBorder="1"/>
    <xf numFmtId="43" fontId="3" fillId="3" borderId="0" xfId="1" applyFont="1" applyFill="1"/>
    <xf numFmtId="43" fontId="3" fillId="3" borderId="11" xfId="1" applyFont="1" applyFill="1" applyBorder="1" applyAlignment="1">
      <alignment horizontal="center"/>
    </xf>
    <xf numFmtId="43" fontId="3" fillId="3" borderId="0" xfId="1" applyFont="1" applyFill="1" applyAlignment="1"/>
    <xf numFmtId="0" fontId="9" fillId="3" borderId="12" xfId="0" applyFont="1" applyFill="1" applyBorder="1"/>
    <xf numFmtId="0" fontId="9" fillId="3" borderId="13" xfId="0" applyFont="1" applyFill="1" applyBorder="1"/>
    <xf numFmtId="4" fontId="9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6" xfId="0" applyFont="1" applyFill="1" applyBorder="1"/>
    <xf numFmtId="0" fontId="3" fillId="3" borderId="17" xfId="0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4" fontId="3" fillId="3" borderId="0" xfId="0" applyNumberFormat="1" applyFont="1" applyFill="1"/>
    <xf numFmtId="0" fontId="9" fillId="3" borderId="0" xfId="0" applyFont="1" applyFill="1"/>
    <xf numFmtId="0" fontId="10" fillId="4" borderId="20" xfId="0" applyFont="1" applyFill="1" applyBorder="1"/>
    <xf numFmtId="164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0E573-CAA9-432A-A33E-87C0195582DE}">
  <dimension ref="B1:O71"/>
  <sheetViews>
    <sheetView tabSelected="1" workbookViewId="0">
      <selection activeCell="B1" sqref="B1:G1"/>
    </sheetView>
  </sheetViews>
  <sheetFormatPr defaultColWidth="9.1796875" defaultRowHeight="11.5"/>
  <cols>
    <col min="1" max="1" width="9.1796875" style="3"/>
    <col min="2" max="2" width="61" style="3" bestFit="1" customWidth="1"/>
    <col min="3" max="3" width="13.54296875" style="3" bestFit="1" customWidth="1"/>
    <col min="4" max="4" width="27.81640625" style="3" bestFit="1" customWidth="1"/>
    <col min="5" max="5" width="8.81640625" style="3" bestFit="1" customWidth="1"/>
    <col min="6" max="6" width="15.26953125" style="38" bestFit="1" customWidth="1"/>
    <col min="7" max="7" width="7.453125" style="38" bestFit="1" customWidth="1"/>
    <col min="8" max="8" width="13.54296875" style="3" customWidth="1"/>
    <col min="9" max="9" width="4.7265625" style="3" customWidth="1"/>
    <col min="10" max="10" width="5.54296875" style="3" customWidth="1"/>
    <col min="11" max="11" width="4.7265625" style="3" customWidth="1"/>
    <col min="12" max="12" width="31.54296875" style="3" customWidth="1"/>
    <col min="13" max="13" width="35.54296875" style="3" customWidth="1"/>
    <col min="14" max="14" width="31.453125" style="3" customWidth="1"/>
    <col min="15" max="15" width="35.54296875" style="3" customWidth="1"/>
    <col min="16" max="16384" width="9.1796875" style="3"/>
  </cols>
  <sheetData>
    <row r="1" spans="2:15" ht="21" customHeight="1">
      <c r="B1" s="1" t="s">
        <v>0</v>
      </c>
      <c r="C1" s="2"/>
      <c r="D1" s="2"/>
      <c r="E1" s="2"/>
      <c r="F1" s="2"/>
      <c r="G1" s="2"/>
    </row>
    <row r="3" spans="2:15" ht="16" thickBot="1">
      <c r="B3" s="4" t="s">
        <v>1</v>
      </c>
      <c r="C3" s="5"/>
      <c r="D3" s="6"/>
      <c r="E3" s="6"/>
      <c r="F3" s="7"/>
      <c r="G3" s="7"/>
    </row>
    <row r="4" spans="2:15" ht="34.5">
      <c r="B4" s="8" t="s">
        <v>2</v>
      </c>
      <c r="C4" s="9" t="s">
        <v>3</v>
      </c>
      <c r="D4" s="9" t="s">
        <v>4</v>
      </c>
      <c r="E4" s="9" t="s">
        <v>5</v>
      </c>
      <c r="F4" s="10" t="s">
        <v>6</v>
      </c>
      <c r="G4" s="11" t="s">
        <v>7</v>
      </c>
      <c r="H4" s="11" t="s">
        <v>8</v>
      </c>
      <c r="L4" s="12" t="s">
        <v>9</v>
      </c>
      <c r="M4" s="12" t="s">
        <v>10</v>
      </c>
      <c r="N4" s="12" t="s">
        <v>11</v>
      </c>
      <c r="O4" s="12" t="s">
        <v>12</v>
      </c>
    </row>
    <row r="5" spans="2:15">
      <c r="B5" s="13" t="s">
        <v>13</v>
      </c>
      <c r="C5" s="14"/>
      <c r="D5" s="14"/>
      <c r="E5" s="14"/>
      <c r="F5" s="15"/>
      <c r="G5" s="15"/>
      <c r="H5" s="15"/>
      <c r="L5" s="16" t="e" vm="1">
        <v>#VALUE!</v>
      </c>
      <c r="M5" s="16" t="e" vm="2">
        <v>#VALUE!</v>
      </c>
      <c r="N5" s="16" t="e" vm="1">
        <v>#VALUE!</v>
      </c>
      <c r="O5" s="16" t="e" vm="2">
        <v>#VALUE!</v>
      </c>
    </row>
    <row r="6" spans="2:15">
      <c r="B6" s="17" t="s">
        <v>14</v>
      </c>
      <c r="C6" s="18"/>
      <c r="D6" s="18"/>
      <c r="E6" s="18"/>
      <c r="F6" s="19"/>
      <c r="G6" s="19"/>
      <c r="H6" s="19"/>
      <c r="L6" s="20"/>
      <c r="M6" s="20"/>
      <c r="N6" s="20"/>
      <c r="O6" s="20"/>
    </row>
    <row r="7" spans="2:15">
      <c r="B7" s="21" t="s">
        <v>15</v>
      </c>
      <c r="C7" s="18" t="s">
        <v>16</v>
      </c>
      <c r="D7" s="18" t="s">
        <v>17</v>
      </c>
      <c r="E7" s="22">
        <v>1675000</v>
      </c>
      <c r="F7" s="19">
        <v>21776.68</v>
      </c>
      <c r="G7" s="19">
        <v>8.5299999999999994</v>
      </c>
      <c r="H7" s="19" t="s">
        <v>18</v>
      </c>
      <c r="I7" s="23"/>
      <c r="J7" s="23"/>
      <c r="K7" s="23"/>
      <c r="L7" s="20"/>
      <c r="M7" s="20"/>
      <c r="N7" s="20"/>
      <c r="O7" s="20"/>
    </row>
    <row r="8" spans="2:15">
      <c r="B8" s="21" t="s">
        <v>19</v>
      </c>
      <c r="C8" s="18" t="s">
        <v>20</v>
      </c>
      <c r="D8" s="18" t="s">
        <v>17</v>
      </c>
      <c r="E8" s="22">
        <v>1017500</v>
      </c>
      <c r="F8" s="19">
        <v>18274.810000000001</v>
      </c>
      <c r="G8" s="19">
        <v>7.16</v>
      </c>
      <c r="H8" s="19" t="s">
        <v>18</v>
      </c>
      <c r="I8" s="23"/>
      <c r="J8" s="23"/>
      <c r="K8" s="23"/>
      <c r="L8" s="20"/>
      <c r="M8" s="20"/>
      <c r="N8" s="20"/>
      <c r="O8" s="20"/>
    </row>
    <row r="9" spans="2:15">
      <c r="B9" s="21" t="s">
        <v>21</v>
      </c>
      <c r="C9" s="18" t="s">
        <v>22</v>
      </c>
      <c r="D9" s="18" t="s">
        <v>23</v>
      </c>
      <c r="E9" s="22">
        <v>777000</v>
      </c>
      <c r="F9" s="19">
        <v>14435.49</v>
      </c>
      <c r="G9" s="19">
        <v>5.65</v>
      </c>
      <c r="H9" s="19" t="s">
        <v>18</v>
      </c>
      <c r="I9" s="23"/>
      <c r="J9" s="23"/>
      <c r="K9" s="23"/>
      <c r="L9" s="20"/>
      <c r="M9" s="20"/>
      <c r="N9" s="20"/>
      <c r="O9" s="20"/>
    </row>
    <row r="10" spans="2:15">
      <c r="B10" s="21" t="s">
        <v>24</v>
      </c>
      <c r="C10" s="18" t="s">
        <v>25</v>
      </c>
      <c r="D10" s="18" t="s">
        <v>26</v>
      </c>
      <c r="E10" s="22">
        <v>749800</v>
      </c>
      <c r="F10" s="19">
        <v>12200.37</v>
      </c>
      <c r="G10" s="19">
        <v>4.78</v>
      </c>
      <c r="H10" s="19" t="s">
        <v>18</v>
      </c>
      <c r="I10" s="23"/>
      <c r="J10" s="23"/>
      <c r="K10" s="23"/>
      <c r="L10" s="20"/>
      <c r="M10" s="20"/>
      <c r="N10" s="20"/>
      <c r="O10" s="20"/>
    </row>
    <row r="11" spans="2:15">
      <c r="B11" s="21" t="s">
        <v>27</v>
      </c>
      <c r="C11" s="18" t="s">
        <v>28</v>
      </c>
      <c r="D11" s="18" t="s">
        <v>29</v>
      </c>
      <c r="E11" s="22">
        <v>3910000</v>
      </c>
      <c r="F11" s="19">
        <v>10938.62</v>
      </c>
      <c r="G11" s="19">
        <v>4.28</v>
      </c>
      <c r="H11" s="19" t="s">
        <v>18</v>
      </c>
      <c r="I11" s="23"/>
      <c r="J11" s="23"/>
      <c r="K11" s="23"/>
      <c r="L11" s="20"/>
      <c r="M11" s="20"/>
      <c r="N11" s="20"/>
      <c r="O11" s="20"/>
    </row>
    <row r="12" spans="2:15">
      <c r="B12" s="21" t="s">
        <v>30</v>
      </c>
      <c r="C12" s="18" t="s">
        <v>31</v>
      </c>
      <c r="D12" s="18" t="s">
        <v>29</v>
      </c>
      <c r="E12" s="22">
        <v>143850</v>
      </c>
      <c r="F12" s="19">
        <v>9775.18</v>
      </c>
      <c r="G12" s="19">
        <v>3.83</v>
      </c>
      <c r="H12" s="19" t="s">
        <v>18</v>
      </c>
      <c r="I12" s="23"/>
      <c r="J12" s="23"/>
      <c r="K12" s="23"/>
      <c r="L12" s="24"/>
      <c r="M12" s="24"/>
      <c r="N12" s="24"/>
      <c r="O12" s="24"/>
    </row>
    <row r="13" spans="2:15">
      <c r="B13" s="21" t="s">
        <v>32</v>
      </c>
      <c r="C13" s="18" t="s">
        <v>33</v>
      </c>
      <c r="D13" s="18" t="s">
        <v>34</v>
      </c>
      <c r="E13" s="22">
        <v>256261</v>
      </c>
      <c r="F13" s="19">
        <v>9545.2099999999991</v>
      </c>
      <c r="G13" s="19">
        <v>3.74</v>
      </c>
      <c r="H13" s="19" t="s">
        <v>18</v>
      </c>
      <c r="I13" s="23"/>
      <c r="J13" s="23"/>
      <c r="M13" s="25" t="s">
        <v>35</v>
      </c>
    </row>
    <row r="14" spans="2:15">
      <c r="B14" s="21" t="s">
        <v>36</v>
      </c>
      <c r="C14" s="18" t="s">
        <v>37</v>
      </c>
      <c r="D14" s="18" t="s">
        <v>23</v>
      </c>
      <c r="E14" s="22">
        <v>223402</v>
      </c>
      <c r="F14" s="19">
        <v>9541.16</v>
      </c>
      <c r="G14" s="19">
        <v>3.74</v>
      </c>
      <c r="H14" s="19" t="s">
        <v>18</v>
      </c>
      <c r="I14" s="23"/>
      <c r="J14" s="23"/>
    </row>
    <row r="15" spans="2:15">
      <c r="B15" s="21" t="s">
        <v>38</v>
      </c>
      <c r="C15" s="18" t="s">
        <v>39</v>
      </c>
      <c r="D15" s="18" t="s">
        <v>17</v>
      </c>
      <c r="E15" s="22">
        <v>1079500</v>
      </c>
      <c r="F15" s="19">
        <v>9056.4699999999993</v>
      </c>
      <c r="G15" s="19">
        <v>3.55</v>
      </c>
      <c r="H15" s="19" t="s">
        <v>18</v>
      </c>
      <c r="I15" s="23"/>
      <c r="J15" s="23"/>
    </row>
    <row r="16" spans="2:15">
      <c r="B16" s="21" t="s">
        <v>40</v>
      </c>
      <c r="C16" s="18" t="s">
        <v>41</v>
      </c>
      <c r="D16" s="18" t="s">
        <v>42</v>
      </c>
      <c r="E16" s="22">
        <v>848316</v>
      </c>
      <c r="F16" s="19">
        <v>8917.92</v>
      </c>
      <c r="G16" s="19">
        <v>3.49</v>
      </c>
      <c r="H16" s="19" t="s">
        <v>43</v>
      </c>
      <c r="I16" s="23"/>
      <c r="J16" s="23"/>
    </row>
    <row r="17" spans="2:10">
      <c r="B17" s="21" t="s">
        <v>44</v>
      </c>
      <c r="C17" s="18" t="s">
        <v>45</v>
      </c>
      <c r="D17" s="18" t="s">
        <v>46</v>
      </c>
      <c r="E17" s="22">
        <v>2871000</v>
      </c>
      <c r="F17" s="19">
        <v>8842.68</v>
      </c>
      <c r="G17" s="19">
        <v>3.46</v>
      </c>
      <c r="H17" s="19" t="s">
        <v>18</v>
      </c>
      <c r="I17" s="23"/>
      <c r="J17" s="23"/>
    </row>
    <row r="18" spans="2:10">
      <c r="B18" s="21" t="s">
        <v>47</v>
      </c>
      <c r="C18" s="18" t="s">
        <v>48</v>
      </c>
      <c r="D18" s="18" t="s">
        <v>49</v>
      </c>
      <c r="E18" s="22">
        <v>129000</v>
      </c>
      <c r="F18" s="19">
        <v>7962.78</v>
      </c>
      <c r="G18" s="19">
        <v>3.12</v>
      </c>
      <c r="H18" s="19" t="s">
        <v>18</v>
      </c>
      <c r="I18" s="23"/>
      <c r="J18" s="23"/>
    </row>
    <row r="19" spans="2:10">
      <c r="B19" s="21" t="s">
        <v>50</v>
      </c>
      <c r="C19" s="18" t="s">
        <v>51</v>
      </c>
      <c r="D19" s="18" t="s">
        <v>52</v>
      </c>
      <c r="E19" s="22">
        <v>314383</v>
      </c>
      <c r="F19" s="19">
        <v>7653.5</v>
      </c>
      <c r="G19" s="19">
        <v>3</v>
      </c>
      <c r="H19" s="19" t="s">
        <v>18</v>
      </c>
      <c r="I19" s="23"/>
      <c r="J19" s="23"/>
    </row>
    <row r="20" spans="2:10">
      <c r="B20" s="21" t="s">
        <v>53</v>
      </c>
      <c r="C20" s="18" t="s">
        <v>54</v>
      </c>
      <c r="D20" s="18" t="s">
        <v>55</v>
      </c>
      <c r="E20" s="22">
        <v>565800</v>
      </c>
      <c r="F20" s="19">
        <v>7311.27</v>
      </c>
      <c r="G20" s="19">
        <v>2.86</v>
      </c>
      <c r="H20" s="19" t="s">
        <v>18</v>
      </c>
      <c r="I20" s="23"/>
      <c r="J20" s="23"/>
    </row>
    <row r="21" spans="2:10">
      <c r="B21" s="21" t="s">
        <v>56</v>
      </c>
      <c r="C21" s="18" t="s">
        <v>57</v>
      </c>
      <c r="D21" s="18" t="s">
        <v>49</v>
      </c>
      <c r="E21" s="22">
        <v>282261</v>
      </c>
      <c r="F21" s="19">
        <v>7229.27</v>
      </c>
      <c r="G21" s="19">
        <v>2.83</v>
      </c>
      <c r="H21" s="19" t="s">
        <v>18</v>
      </c>
      <c r="I21" s="23"/>
      <c r="J21" s="23"/>
    </row>
    <row r="22" spans="2:10">
      <c r="B22" s="21" t="s">
        <v>58</v>
      </c>
      <c r="C22" s="18" t="s">
        <v>59</v>
      </c>
      <c r="D22" s="18" t="s">
        <v>60</v>
      </c>
      <c r="E22" s="22">
        <v>259000</v>
      </c>
      <c r="F22" s="19">
        <v>7129.75</v>
      </c>
      <c r="G22" s="19">
        <v>2.79</v>
      </c>
      <c r="H22" s="19" t="s">
        <v>61</v>
      </c>
      <c r="I22" s="23"/>
      <c r="J22" s="23"/>
    </row>
    <row r="23" spans="2:10">
      <c r="B23" s="21" t="s">
        <v>62</v>
      </c>
      <c r="C23" s="18" t="s">
        <v>63</v>
      </c>
      <c r="D23" s="18" t="s">
        <v>64</v>
      </c>
      <c r="E23" s="22">
        <v>370000</v>
      </c>
      <c r="F23" s="19">
        <v>6888.85</v>
      </c>
      <c r="G23" s="19">
        <v>2.7</v>
      </c>
      <c r="H23" s="19" t="s">
        <v>43</v>
      </c>
      <c r="I23" s="23"/>
      <c r="J23" s="23"/>
    </row>
    <row r="24" spans="2:10">
      <c r="B24" s="21" t="s">
        <v>65</v>
      </c>
      <c r="C24" s="18" t="s">
        <v>66</v>
      </c>
      <c r="D24" s="18" t="s">
        <v>67</v>
      </c>
      <c r="E24" s="22">
        <v>691538</v>
      </c>
      <c r="F24" s="19">
        <v>6775.34</v>
      </c>
      <c r="G24" s="19">
        <v>2.65</v>
      </c>
      <c r="H24" s="19" t="s">
        <v>43</v>
      </c>
      <c r="I24" s="23"/>
      <c r="J24" s="23"/>
    </row>
    <row r="25" spans="2:10">
      <c r="B25" s="21" t="s">
        <v>68</v>
      </c>
      <c r="C25" s="18" t="s">
        <v>69</v>
      </c>
      <c r="D25" s="18" t="s">
        <v>70</v>
      </c>
      <c r="E25" s="22">
        <v>405000</v>
      </c>
      <c r="F25" s="19">
        <v>6715.91</v>
      </c>
      <c r="G25" s="19">
        <v>2.63</v>
      </c>
      <c r="H25" s="19" t="s">
        <v>43</v>
      </c>
      <c r="I25" s="23"/>
      <c r="J25" s="23"/>
    </row>
    <row r="26" spans="2:10">
      <c r="B26" s="21" t="s">
        <v>71</v>
      </c>
      <c r="C26" s="18" t="s">
        <v>72</v>
      </c>
      <c r="D26" s="18" t="s">
        <v>64</v>
      </c>
      <c r="E26" s="22">
        <v>445000</v>
      </c>
      <c r="F26" s="19">
        <v>6397.99</v>
      </c>
      <c r="G26" s="19">
        <v>2.5099999999999998</v>
      </c>
      <c r="H26" s="19" t="s">
        <v>18</v>
      </c>
      <c r="I26" s="23"/>
      <c r="J26" s="23"/>
    </row>
    <row r="27" spans="2:10">
      <c r="B27" s="21" t="s">
        <v>73</v>
      </c>
      <c r="C27" s="18" t="s">
        <v>74</v>
      </c>
      <c r="D27" s="18" t="s">
        <v>75</v>
      </c>
      <c r="E27" s="22">
        <v>357704</v>
      </c>
      <c r="F27" s="19">
        <v>6282</v>
      </c>
      <c r="G27" s="19">
        <v>2.46</v>
      </c>
      <c r="H27" s="19" t="s">
        <v>61</v>
      </c>
      <c r="I27" s="23"/>
      <c r="J27" s="23"/>
    </row>
    <row r="28" spans="2:10">
      <c r="B28" s="21" t="s">
        <v>76</v>
      </c>
      <c r="C28" s="18" t="s">
        <v>77</v>
      </c>
      <c r="D28" s="18" t="s">
        <v>29</v>
      </c>
      <c r="E28" s="22">
        <v>165000</v>
      </c>
      <c r="F28" s="19">
        <v>6120.84</v>
      </c>
      <c r="G28" s="19">
        <v>2.4</v>
      </c>
      <c r="H28" s="19" t="s">
        <v>18</v>
      </c>
      <c r="I28" s="23"/>
      <c r="J28" s="23"/>
    </row>
    <row r="29" spans="2:10">
      <c r="B29" s="21" t="s">
        <v>78</v>
      </c>
      <c r="C29" s="18" t="s">
        <v>79</v>
      </c>
      <c r="D29" s="18" t="s">
        <v>80</v>
      </c>
      <c r="E29" s="22">
        <v>1558000</v>
      </c>
      <c r="F29" s="19">
        <v>5665.67</v>
      </c>
      <c r="G29" s="19">
        <v>2.2200000000000002</v>
      </c>
      <c r="H29" s="19" t="s">
        <v>18</v>
      </c>
      <c r="I29" s="23"/>
      <c r="J29" s="23"/>
    </row>
    <row r="30" spans="2:10">
      <c r="B30" s="21" t="s">
        <v>81</v>
      </c>
      <c r="C30" s="18" t="s">
        <v>82</v>
      </c>
      <c r="D30" s="18" t="s">
        <v>83</v>
      </c>
      <c r="E30" s="22">
        <v>49000</v>
      </c>
      <c r="F30" s="19">
        <v>5489.05</v>
      </c>
      <c r="G30" s="19">
        <v>2.15</v>
      </c>
      <c r="H30" s="19" t="s">
        <v>18</v>
      </c>
      <c r="I30" s="23"/>
      <c r="J30" s="23"/>
    </row>
    <row r="31" spans="2:10">
      <c r="B31" s="21" t="s">
        <v>84</v>
      </c>
      <c r="C31" s="18" t="s">
        <v>85</v>
      </c>
      <c r="D31" s="18" t="s">
        <v>86</v>
      </c>
      <c r="E31" s="22">
        <v>77000</v>
      </c>
      <c r="F31" s="19">
        <v>5063.4399999999996</v>
      </c>
      <c r="G31" s="19">
        <v>1.98</v>
      </c>
      <c r="H31" s="19" t="s">
        <v>18</v>
      </c>
      <c r="I31" s="23"/>
      <c r="J31" s="23"/>
    </row>
    <row r="32" spans="2:10">
      <c r="B32" s="21" t="s">
        <v>87</v>
      </c>
      <c r="C32" s="18" t="s">
        <v>88</v>
      </c>
      <c r="D32" s="18" t="s">
        <v>52</v>
      </c>
      <c r="E32" s="22">
        <v>44900</v>
      </c>
      <c r="F32" s="19">
        <v>4972.32</v>
      </c>
      <c r="G32" s="19">
        <v>1.95</v>
      </c>
      <c r="H32" s="19" t="s">
        <v>18</v>
      </c>
      <c r="I32" s="23"/>
      <c r="J32" s="23"/>
    </row>
    <row r="33" spans="2:10">
      <c r="B33" s="21" t="s">
        <v>89</v>
      </c>
      <c r="C33" s="18" t="s">
        <v>90</v>
      </c>
      <c r="D33" s="18" t="s">
        <v>91</v>
      </c>
      <c r="E33" s="22">
        <v>768042</v>
      </c>
      <c r="F33" s="19">
        <v>4771.08</v>
      </c>
      <c r="G33" s="19">
        <v>1.87</v>
      </c>
      <c r="H33" s="19" t="s">
        <v>18</v>
      </c>
      <c r="I33" s="23"/>
      <c r="J33" s="23"/>
    </row>
    <row r="34" spans="2:10">
      <c r="B34" s="21" t="s">
        <v>92</v>
      </c>
      <c r="C34" s="18" t="s">
        <v>93</v>
      </c>
      <c r="D34" s="18" t="s">
        <v>75</v>
      </c>
      <c r="E34" s="22">
        <v>350595</v>
      </c>
      <c r="F34" s="19">
        <v>4287.6000000000004</v>
      </c>
      <c r="G34" s="19">
        <v>1.68</v>
      </c>
      <c r="H34" s="19" t="s">
        <v>43</v>
      </c>
      <c r="I34" s="23"/>
      <c r="J34" s="23"/>
    </row>
    <row r="35" spans="2:10">
      <c r="B35" s="21" t="s">
        <v>94</v>
      </c>
      <c r="C35" s="18" t="s">
        <v>95</v>
      </c>
      <c r="D35" s="18" t="s">
        <v>17</v>
      </c>
      <c r="E35" s="22">
        <v>275000</v>
      </c>
      <c r="F35" s="19">
        <v>3124.83</v>
      </c>
      <c r="G35" s="19">
        <v>1.22</v>
      </c>
      <c r="H35" s="19" t="s">
        <v>18</v>
      </c>
      <c r="I35" s="23"/>
      <c r="J35" s="23"/>
    </row>
    <row r="36" spans="2:10">
      <c r="B36" s="21" t="s">
        <v>96</v>
      </c>
      <c r="C36" s="18" t="s">
        <v>97</v>
      </c>
      <c r="D36" s="18" t="s">
        <v>98</v>
      </c>
      <c r="E36" s="22">
        <v>98263</v>
      </c>
      <c r="F36" s="19">
        <v>2679.88</v>
      </c>
      <c r="G36" s="19">
        <v>1.05</v>
      </c>
      <c r="H36" s="19" t="s">
        <v>43</v>
      </c>
      <c r="I36" s="23"/>
      <c r="J36" s="23"/>
    </row>
    <row r="37" spans="2:10">
      <c r="B37" s="26" t="s">
        <v>99</v>
      </c>
      <c r="C37" s="27"/>
      <c r="D37" s="27"/>
      <c r="E37" s="27"/>
      <c r="F37" s="28">
        <f>SUM(F7:F36)</f>
        <v>245825.95999999996</v>
      </c>
      <c r="G37" s="28">
        <f>SUM(G7:G36)</f>
        <v>96.280000000000044</v>
      </c>
      <c r="H37" s="28"/>
      <c r="I37" s="23"/>
      <c r="J37" s="23"/>
    </row>
    <row r="38" spans="2:10">
      <c r="B38" s="29" t="s">
        <v>100</v>
      </c>
      <c r="C38" s="29"/>
      <c r="D38" s="29"/>
      <c r="E38" s="29"/>
      <c r="F38" s="30">
        <f>F37</f>
        <v>245825.95999999996</v>
      </c>
      <c r="G38" s="30">
        <f>G37</f>
        <v>96.280000000000044</v>
      </c>
      <c r="H38" s="30"/>
      <c r="I38" s="23"/>
      <c r="J38" s="23"/>
    </row>
    <row r="39" spans="2:10">
      <c r="B39" s="31" t="s">
        <v>101</v>
      </c>
      <c r="C39" s="32"/>
      <c r="D39" s="32"/>
      <c r="E39" s="32"/>
      <c r="F39" s="33"/>
      <c r="G39" s="33"/>
      <c r="H39" s="33"/>
      <c r="I39" s="23"/>
      <c r="J39" s="23"/>
    </row>
    <row r="40" spans="2:10">
      <c r="B40" s="21" t="s">
        <v>101</v>
      </c>
      <c r="C40" s="21"/>
      <c r="D40" s="18"/>
      <c r="E40" s="18"/>
      <c r="F40" s="19">
        <v>9902.68</v>
      </c>
      <c r="G40" s="19">
        <v>3.88</v>
      </c>
      <c r="H40" s="19"/>
      <c r="I40" s="23"/>
      <c r="J40" s="23"/>
    </row>
    <row r="41" spans="2:10">
      <c r="B41" s="26" t="s">
        <v>99</v>
      </c>
      <c r="C41" s="27"/>
      <c r="D41" s="27"/>
      <c r="E41" s="27"/>
      <c r="F41" s="28">
        <f>SUM(F39:F40)</f>
        <v>9902.68</v>
      </c>
      <c r="G41" s="28">
        <f>SUM(G39:G40)</f>
        <v>3.88</v>
      </c>
      <c r="H41" s="28"/>
      <c r="I41" s="23"/>
      <c r="J41" s="23"/>
    </row>
    <row r="42" spans="2:10">
      <c r="B42" s="34" t="s">
        <v>100</v>
      </c>
      <c r="C42" s="34"/>
      <c r="D42" s="34"/>
      <c r="E42" s="34"/>
      <c r="F42" s="35">
        <f>F41</f>
        <v>9902.68</v>
      </c>
      <c r="G42" s="35">
        <f>G41</f>
        <v>3.88</v>
      </c>
      <c r="H42" s="35"/>
      <c r="I42" s="23"/>
      <c r="J42" s="23"/>
    </row>
    <row r="43" spans="2:10">
      <c r="B43" s="36" t="s">
        <v>102</v>
      </c>
      <c r="C43" s="36"/>
      <c r="D43" s="36"/>
      <c r="E43" s="36"/>
      <c r="F43" s="37">
        <f>F44-(+F38+F42)</f>
        <v>-378.48999999996158</v>
      </c>
      <c r="G43" s="37">
        <f>G44-(+G38+G42)</f>
        <v>-0.16000000000003922</v>
      </c>
      <c r="H43" s="37"/>
      <c r="I43" s="23"/>
      <c r="J43" s="23"/>
    </row>
    <row r="44" spans="2:10">
      <c r="B44" s="36" t="s">
        <v>103</v>
      </c>
      <c r="C44" s="36"/>
      <c r="D44" s="36"/>
      <c r="E44" s="36"/>
      <c r="F44" s="37">
        <v>255350.15</v>
      </c>
      <c r="G44" s="37">
        <v>100</v>
      </c>
      <c r="H44" s="37"/>
      <c r="I44" s="23"/>
      <c r="J44" s="23"/>
    </row>
    <row r="45" spans="2:10">
      <c r="I45" s="23"/>
      <c r="J45" s="23"/>
    </row>
    <row r="46" spans="2:10" ht="12" thickBot="1">
      <c r="B46" s="39"/>
      <c r="I46" s="23"/>
      <c r="J46" s="23"/>
    </row>
    <row r="47" spans="2:10" ht="12.5" thickTop="1" thickBot="1">
      <c r="B47" s="40" t="s">
        <v>104</v>
      </c>
      <c r="C47" s="41" t="s">
        <v>105</v>
      </c>
      <c r="I47" s="23"/>
      <c r="J47" s="23"/>
    </row>
    <row r="48" spans="2:10" ht="12" thickTop="1">
      <c r="I48" s="23"/>
      <c r="J48" s="23"/>
    </row>
    <row r="49" spans="9:10">
      <c r="I49" s="23"/>
      <c r="J49" s="23"/>
    </row>
    <row r="50" spans="9:10">
      <c r="I50" s="23"/>
      <c r="J50" s="23"/>
    </row>
    <row r="51" spans="9:10">
      <c r="I51" s="23"/>
      <c r="J51" s="23"/>
    </row>
    <row r="52" spans="9:10">
      <c r="I52" s="23"/>
      <c r="J52" s="23"/>
    </row>
    <row r="53" spans="9:10">
      <c r="I53" s="23"/>
      <c r="J53" s="23"/>
    </row>
    <row r="54" spans="9:10">
      <c r="I54" s="23"/>
      <c r="J54" s="23"/>
    </row>
    <row r="55" spans="9:10">
      <c r="I55" s="23"/>
      <c r="J55" s="23"/>
    </row>
    <row r="56" spans="9:10">
      <c r="I56" s="23"/>
      <c r="J56" s="23"/>
    </row>
    <row r="57" spans="9:10">
      <c r="I57" s="23"/>
      <c r="J57" s="23"/>
    </row>
    <row r="58" spans="9:10">
      <c r="I58" s="23"/>
      <c r="J58" s="23"/>
    </row>
    <row r="59" spans="9:10">
      <c r="I59" s="23"/>
      <c r="J59" s="23"/>
    </row>
    <row r="60" spans="9:10">
      <c r="I60" s="23"/>
      <c r="J60" s="23"/>
    </row>
    <row r="61" spans="9:10">
      <c r="I61" s="23"/>
      <c r="J61" s="23"/>
    </row>
    <row r="62" spans="9:10">
      <c r="I62" s="23"/>
      <c r="J62" s="23"/>
    </row>
    <row r="63" spans="9:10">
      <c r="I63" s="23"/>
      <c r="J63" s="23"/>
    </row>
    <row r="64" spans="9:10">
      <c r="I64" s="23"/>
      <c r="J64" s="23"/>
    </row>
    <row r="65" spans="9:10">
      <c r="I65" s="23"/>
      <c r="J65" s="23"/>
    </row>
    <row r="66" spans="9:10">
      <c r="I66" s="23"/>
      <c r="J66" s="23"/>
    </row>
    <row r="67" spans="9:10">
      <c r="I67" s="23"/>
      <c r="J67" s="23"/>
    </row>
    <row r="68" spans="9:10">
      <c r="I68" s="23"/>
      <c r="J68" s="23"/>
    </row>
    <row r="69" spans="9:10">
      <c r="I69" s="23"/>
      <c r="J69" s="23"/>
    </row>
    <row r="70" spans="9:10">
      <c r="I70" s="23"/>
      <c r="J70" s="23"/>
    </row>
    <row r="71" spans="9:10">
      <c r="I71" s="23"/>
      <c r="J71" s="23"/>
    </row>
  </sheetData>
  <mergeCells count="5">
    <mergeCell ref="B1:G1"/>
    <mergeCell ref="L5:L12"/>
    <mergeCell ref="M5:M12"/>
    <mergeCell ref="N5:N12"/>
    <mergeCell ref="O5:O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Hemangi Sista</dc:creator>
  <cp:lastModifiedBy>Hemangi Sista</cp:lastModifiedBy>
  <dcterms:created xsi:type="dcterms:W3CDTF">2024-12-06T05:37:16Z</dcterms:created>
  <dcterms:modified xsi:type="dcterms:W3CDTF">2024-12-06T05:37:16Z</dcterms:modified>
</cp:coreProperties>
</file>