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B5B1A1BE-1FC0-42D0-8431-F8CF6B394BD4}" xr6:coauthVersionLast="47" xr6:coauthVersionMax="47" xr10:uidLastSave="{00000000-0000-0000-0000-000000000000}"/>
  <bookViews>
    <workbookView xWindow="-120" yWindow="-120" windowWidth="20730" windowHeight="11160" xr2:uid="{4A498E9D-CBAB-4718-B490-51A3C6045CEF}"/>
  </bookViews>
  <sheets>
    <sheet name="F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42" i="1" s="1"/>
  <c r="F41" i="1"/>
  <c r="F42" i="1" s="1"/>
  <c r="G37" i="1"/>
  <c r="G38" i="1" s="1"/>
  <c r="F37" i="1"/>
  <c r="F38" i="1" s="1"/>
  <c r="F43" i="1" l="1"/>
  <c r="G43" i="1"/>
</calcChain>
</file>

<file path=xl/sharedStrings.xml><?xml version="1.0" encoding="utf-8"?>
<sst xmlns="http://schemas.openxmlformats.org/spreadsheetml/2006/main" count="145" uniqueCount="103">
  <si>
    <t>CANARA ROBECO FOCUSED EQUITY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</si>
  <si>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</si>
  <si>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</si>
  <si>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</si>
  <si>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</si>
  <si>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</si>
  <si>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</si>
  <si>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</si>
  <si>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</si>
  <si>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Apr'24</t>
  </si>
  <si>
    <t>Benchmark Risk-o-meter Level- Apr'24</t>
  </si>
  <si>
    <t>Scheme Risk-o-meter Level- Mar'24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</si>
  <si>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</si>
  <si>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</si>
  <si>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</si>
  <si>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</si>
  <si>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</si>
  <si>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</si>
  <si>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Reliance Industries Ltd</t>
  </si>
  <si>
    <t>INE002A01018</t>
  </si>
  <si>
    <t>Petroleum Products</t>
  </si>
  <si>
    <t>HDFC Bank Ltd</t>
  </si>
  <si>
    <t>INE040A01034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</si>
  <si>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</si>
  <si>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</si>
  <si>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</si>
  <si>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</si>
  <si>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</si>
  <si>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</si>
  <si>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Bharat Electronics Ltd</t>
  </si>
  <si>
    <t>INE263A01024</t>
  </si>
  <si>
    <t>Aerospace &amp; Defense</t>
  </si>
  <si>
    <t>Trent Ltd</t>
  </si>
  <si>
    <t>INE849A01020</t>
  </si>
  <si>
    <t>Retailing</t>
  </si>
  <si>
    <t>Benchmark: S&amp;P BSE 500 TRI</t>
  </si>
  <si>
    <t>Tata Consultancy Services Ltd</t>
  </si>
  <si>
    <t>INE467B01029</t>
  </si>
  <si>
    <t>IT - Software</t>
  </si>
  <si>
    <t>Infosys Ltd</t>
  </si>
  <si>
    <t>INE009A01021</t>
  </si>
  <si>
    <t>Ultratech Cement Ltd</t>
  </si>
  <si>
    <t>INE481G01011</t>
  </si>
  <si>
    <t>Cement &amp; Cement Products</t>
  </si>
  <si>
    <t>Uno Minda Ltd</t>
  </si>
  <si>
    <t>INE405E01023</t>
  </si>
  <si>
    <t>Auto Components</t>
  </si>
  <si>
    <t>Mid Cap</t>
  </si>
  <si>
    <t>Maruti Suzuki India Ltd</t>
  </si>
  <si>
    <t>INE585B01010</t>
  </si>
  <si>
    <t>Automobiles</t>
  </si>
  <si>
    <t>Titan Co Ltd</t>
  </si>
  <si>
    <t>INE280A01028</t>
  </si>
  <si>
    <t>Consumer Durables</t>
  </si>
  <si>
    <t>ICICI Lombard General Insurance Co Ltd</t>
  </si>
  <si>
    <t>INE765G01017</t>
  </si>
  <si>
    <t>Insurance</t>
  </si>
  <si>
    <t>SBI Life Insurance Co Ltd</t>
  </si>
  <si>
    <t>INE123W01016</t>
  </si>
  <si>
    <t>Bajaj Finance Ltd</t>
  </si>
  <si>
    <t>INE296A01024</t>
  </si>
  <si>
    <t>Finance</t>
  </si>
  <si>
    <t>NTPC Ltd</t>
  </si>
  <si>
    <t>INE733E01010</t>
  </si>
  <si>
    <t>Power</t>
  </si>
  <si>
    <t>Mankind Pharma Ltd</t>
  </si>
  <si>
    <t>INE634S01028</t>
  </si>
  <si>
    <t>Pharmaceuticals &amp; Biotechnology</t>
  </si>
  <si>
    <t>State Bank of India</t>
  </si>
  <si>
    <t>INE062A01020</t>
  </si>
  <si>
    <t>Axis Bank Ltd</t>
  </si>
  <si>
    <t>INE238A01034</t>
  </si>
  <si>
    <t>Zomato Ltd</t>
  </si>
  <si>
    <t>INE758T01015</t>
  </si>
  <si>
    <t>Max Healthcare Institute Ltd</t>
  </si>
  <si>
    <t>INE027H01010</t>
  </si>
  <si>
    <t>Healthcare Services</t>
  </si>
  <si>
    <t>Voltas Ltd</t>
  </si>
  <si>
    <t>INE226A01021</t>
  </si>
  <si>
    <t>Sun Pharmaceutical Industries Ltd</t>
  </si>
  <si>
    <t>INE044A01036</t>
  </si>
  <si>
    <t>Jupiter Life Line Hospitals Ltd</t>
  </si>
  <si>
    <t>INE682M01012</t>
  </si>
  <si>
    <t>Small Cap</t>
  </si>
  <si>
    <t>Inox India Ltd</t>
  </si>
  <si>
    <t>INE616N01034</t>
  </si>
  <si>
    <t>Industrial Products</t>
  </si>
  <si>
    <t>Century Textile &amp; Industries Ltd</t>
  </si>
  <si>
    <t>INE055A01016</t>
  </si>
  <si>
    <t>Paper, Forest &amp; Jute Products</t>
  </si>
  <si>
    <t>Medi Assist Healthcare Services Ltd</t>
  </si>
  <si>
    <t>INE456Z01021</t>
  </si>
  <si>
    <t>J.B. Chemicals &amp; Pharmaceuticals Ltd</t>
  </si>
  <si>
    <t>INE572A01036</t>
  </si>
  <si>
    <t>ZF Commercial Vehicle Control Systems India Ltd</t>
  </si>
  <si>
    <t>INE342J01019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</si>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</sst>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107723</xdr:colOff>
      <xdr:row>4</xdr:row>
      <xdr:rowOff>19050</xdr:rowOff>
    </xdr:from>
    <xdr:to>
      <xdr:col>9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B0C152-A3FA-4C69-8B90-B7383932E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2823" y="1009650"/>
          <a:ext cx="1863952" cy="1123949"/>
        </a:xfrm>
        <a:prstGeom prst="rect">
          <a:avLst/>
        </a:prstGeom>
      </xdr:spPr>
    </xdr:pic>
    <xdr:clientData/>
  </xdr:twoCellAnchor>
  <xdr:twoCellAnchor editAs="oneCell">
    <xdr:from>
      <xdr:col>10</xdr:col>
      <xdr:colOff>150609</xdr:colOff>
      <xdr:row>4</xdr:row>
      <xdr:rowOff>47625</xdr:rowOff>
    </xdr:from>
    <xdr:to>
      <xdr:col>10</xdr:col>
      <xdr:colOff>1905001</xdr:colOff>
      <xdr:row>11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CC6845-1DE1-4189-9EDA-2E29BEF34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80734" y="1038225"/>
          <a:ext cx="1754392" cy="1066800"/>
        </a:xfrm>
        <a:prstGeom prst="rect">
          <a:avLst/>
        </a:prstGeom>
      </xdr:spPr>
    </xdr:pic>
    <xdr:clientData/>
  </xdr:twoCellAnchor>
  <xdr:oneCellAnchor>
    <xdr:from>
      <xdr:col>11</xdr:col>
      <xdr:colOff>296534</xdr:colOff>
      <xdr:row>4</xdr:row>
      <xdr:rowOff>31102</xdr:rowOff>
    </xdr:from>
    <xdr:ext cx="1665144" cy="1104900"/>
    <xdr:pic>
      <xdr:nvPicPr>
        <xdr:cNvPr id="4" name="Picture 3">
          <a:extLst>
            <a:ext uri="{FF2B5EF4-FFF2-40B4-BE49-F238E27FC236}">
              <a16:creationId xmlns:a16="http://schemas.microsoft.com/office/drawing/2014/main" id="{806246BD-EC60-4A55-B55B-3F119BC22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55509" y="1021702"/>
          <a:ext cx="1665144" cy="1104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7F546-58DC-4B7D-B8B5-72FCC14CC8E5}">
  <dimension ref="B1:L48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54.42578125" style="4" bestFit="1" customWidth="1"/>
    <col min="3" max="3" width="13.5703125" style="4" bestFit="1" customWidth="1"/>
    <col min="4" max="4" width="27.85546875" style="4" bestFit="1" customWidth="1"/>
    <col min="5" max="5" width="8.85546875" style="4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3" customWidth="1"/>
    <col min="10" max="10" width="31.5703125" style="3" customWidth="1"/>
    <col min="11" max="11" width="33.42578125" style="3" customWidth="1"/>
    <col min="12" max="12" width="31.42578125" style="4" customWidth="1"/>
    <col min="13" max="16384" width="9.140625" style="4"/>
  </cols>
  <sheetData>
    <row r="1" spans="2:12" ht="21" customHeight="1" x14ac:dyDescent="0.2">
      <c r="B1" s="1" t="s">
        <v>0</v>
      </c>
      <c r="C1" s="2"/>
      <c r="D1" s="2"/>
      <c r="E1" s="2"/>
      <c r="F1" s="2"/>
      <c r="G1" s="2"/>
    </row>
    <row r="3" spans="2:12" ht="16.5" thickBot="1" x14ac:dyDescent="0.25">
      <c r="B3" s="5" t="s">
        <v>1</v>
      </c>
      <c r="C3" s="6"/>
      <c r="D3" s="7"/>
      <c r="E3" s="7"/>
      <c r="F3" s="8"/>
      <c r="G3" s="8"/>
    </row>
    <row r="4" spans="2:12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</row>
    <row r="5" spans="2:12" x14ac:dyDescent="0.2">
      <c r="B5" s="14" t="s">
        <v>12</v>
      </c>
      <c r="C5" s="15"/>
      <c r="D5" s="15"/>
      <c r="E5" s="15"/>
      <c r="F5" s="16"/>
      <c r="G5" s="16"/>
      <c r="H5" s="16"/>
      <c r="J5" s="17"/>
      <c r="K5" s="17"/>
      <c r="L5" s="17"/>
    </row>
    <row r="6" spans="2:12" x14ac:dyDescent="0.2">
      <c r="B6" s="18" t="s">
        <v>13</v>
      </c>
      <c r="C6" s="19"/>
      <c r="D6" s="19"/>
      <c r="E6" s="19"/>
      <c r="F6" s="20"/>
      <c r="G6" s="20"/>
      <c r="H6" s="20"/>
      <c r="J6" s="21"/>
      <c r="K6" s="21"/>
      <c r="L6" s="21"/>
    </row>
    <row r="7" spans="2:12" x14ac:dyDescent="0.2">
      <c r="B7" s="22" t="s">
        <v>14</v>
      </c>
      <c r="C7" s="19" t="s">
        <v>15</v>
      </c>
      <c r="D7" s="19" t="s">
        <v>16</v>
      </c>
      <c r="E7" s="23">
        <v>1675000</v>
      </c>
      <c r="F7" s="20">
        <v>19269.2</v>
      </c>
      <c r="G7" s="20">
        <v>8.34</v>
      </c>
      <c r="H7" s="20" t="s">
        <v>17</v>
      </c>
      <c r="J7" s="21"/>
      <c r="K7" s="21"/>
      <c r="L7" s="21"/>
    </row>
    <row r="8" spans="2:12" x14ac:dyDescent="0.2">
      <c r="B8" s="22" t="s">
        <v>18</v>
      </c>
      <c r="C8" s="19" t="s">
        <v>19</v>
      </c>
      <c r="D8" s="19" t="s">
        <v>20</v>
      </c>
      <c r="E8" s="23">
        <v>577500</v>
      </c>
      <c r="F8" s="20">
        <v>16943.849999999999</v>
      </c>
      <c r="G8" s="20">
        <v>7.34</v>
      </c>
      <c r="H8" s="20" t="s">
        <v>17</v>
      </c>
      <c r="J8" s="21"/>
      <c r="K8" s="21"/>
      <c r="L8" s="21"/>
    </row>
    <row r="9" spans="2:12" x14ac:dyDescent="0.2">
      <c r="B9" s="22" t="s">
        <v>21</v>
      </c>
      <c r="C9" s="19" t="s">
        <v>22</v>
      </c>
      <c r="D9" s="19" t="s">
        <v>16</v>
      </c>
      <c r="E9" s="23">
        <v>1082500</v>
      </c>
      <c r="F9" s="20">
        <v>16455.080000000002</v>
      </c>
      <c r="G9" s="20">
        <v>7.13</v>
      </c>
      <c r="H9" s="20" t="s">
        <v>17</v>
      </c>
      <c r="J9" s="21"/>
      <c r="K9" s="21"/>
      <c r="L9" s="21"/>
    </row>
    <row r="10" spans="2:12" x14ac:dyDescent="0.2">
      <c r="B10" s="22" t="s">
        <v>23</v>
      </c>
      <c r="C10" s="19" t="s">
        <v>24</v>
      </c>
      <c r="D10" s="19" t="s">
        <v>25</v>
      </c>
      <c r="E10" s="23">
        <v>849800</v>
      </c>
      <c r="F10" s="20">
        <v>11236.91</v>
      </c>
      <c r="G10" s="20">
        <v>4.87</v>
      </c>
      <c r="H10" s="20" t="s">
        <v>17</v>
      </c>
      <c r="J10" s="21"/>
      <c r="K10" s="21"/>
      <c r="L10" s="21"/>
    </row>
    <row r="11" spans="2:12" x14ac:dyDescent="0.2">
      <c r="B11" s="22" t="s">
        <v>26</v>
      </c>
      <c r="C11" s="19" t="s">
        <v>27</v>
      </c>
      <c r="D11" s="19" t="s">
        <v>28</v>
      </c>
      <c r="E11" s="23">
        <v>303761</v>
      </c>
      <c r="F11" s="20">
        <v>10918.08</v>
      </c>
      <c r="G11" s="20">
        <v>4.7300000000000004</v>
      </c>
      <c r="H11" s="20" t="s">
        <v>17</v>
      </c>
      <c r="J11" s="21"/>
      <c r="K11" s="21"/>
      <c r="L11" s="21"/>
    </row>
    <row r="12" spans="2:12" x14ac:dyDescent="0.2">
      <c r="B12" s="22" t="s">
        <v>29</v>
      </c>
      <c r="C12" s="19" t="s">
        <v>30</v>
      </c>
      <c r="D12" s="19" t="s">
        <v>31</v>
      </c>
      <c r="E12" s="23">
        <v>4275000</v>
      </c>
      <c r="F12" s="20">
        <v>9992.81</v>
      </c>
      <c r="G12" s="20">
        <v>4.33</v>
      </c>
      <c r="H12" s="20" t="s">
        <v>17</v>
      </c>
      <c r="J12" s="24"/>
      <c r="K12" s="24"/>
      <c r="L12" s="24"/>
    </row>
    <row r="13" spans="2:12" x14ac:dyDescent="0.2">
      <c r="B13" s="22" t="s">
        <v>32</v>
      </c>
      <c r="C13" s="19" t="s">
        <v>33</v>
      </c>
      <c r="D13" s="19" t="s">
        <v>34</v>
      </c>
      <c r="E13" s="23">
        <v>226000</v>
      </c>
      <c r="F13" s="20">
        <v>9966.3700000000008</v>
      </c>
      <c r="G13" s="20">
        <v>4.32</v>
      </c>
      <c r="H13" s="20" t="s">
        <v>17</v>
      </c>
      <c r="K13" s="25" t="s">
        <v>35</v>
      </c>
    </row>
    <row r="14" spans="2:12" x14ac:dyDescent="0.2">
      <c r="B14" s="22" t="s">
        <v>36</v>
      </c>
      <c r="C14" s="19" t="s">
        <v>37</v>
      </c>
      <c r="D14" s="19" t="s">
        <v>38</v>
      </c>
      <c r="E14" s="23">
        <v>248402</v>
      </c>
      <c r="F14" s="20">
        <v>9490.57</v>
      </c>
      <c r="G14" s="20">
        <v>4.1100000000000003</v>
      </c>
      <c r="H14" s="20" t="s">
        <v>17</v>
      </c>
    </row>
    <row r="15" spans="2:12" x14ac:dyDescent="0.2">
      <c r="B15" s="22" t="s">
        <v>39</v>
      </c>
      <c r="C15" s="19" t="s">
        <v>40</v>
      </c>
      <c r="D15" s="19" t="s">
        <v>38</v>
      </c>
      <c r="E15" s="23">
        <v>652000</v>
      </c>
      <c r="F15" s="20">
        <v>9261.99</v>
      </c>
      <c r="G15" s="20">
        <v>4.01</v>
      </c>
      <c r="H15" s="20" t="s">
        <v>17</v>
      </c>
    </row>
    <row r="16" spans="2:12" x14ac:dyDescent="0.2">
      <c r="B16" s="22" t="s">
        <v>41</v>
      </c>
      <c r="C16" s="19" t="s">
        <v>42</v>
      </c>
      <c r="D16" s="19" t="s">
        <v>43</v>
      </c>
      <c r="E16" s="23">
        <v>78500</v>
      </c>
      <c r="F16" s="20">
        <v>7827.9</v>
      </c>
      <c r="G16" s="20">
        <v>3.39</v>
      </c>
      <c r="H16" s="20" t="s">
        <v>17</v>
      </c>
    </row>
    <row r="17" spans="2:8" x14ac:dyDescent="0.2">
      <c r="B17" s="22" t="s">
        <v>44</v>
      </c>
      <c r="C17" s="19" t="s">
        <v>45</v>
      </c>
      <c r="D17" s="19" t="s">
        <v>46</v>
      </c>
      <c r="E17" s="23">
        <v>1041418</v>
      </c>
      <c r="F17" s="20">
        <v>7685.66</v>
      </c>
      <c r="G17" s="20">
        <v>3.33</v>
      </c>
      <c r="H17" s="20" t="s">
        <v>47</v>
      </c>
    </row>
    <row r="18" spans="2:8" x14ac:dyDescent="0.2">
      <c r="B18" s="22" t="s">
        <v>48</v>
      </c>
      <c r="C18" s="19" t="s">
        <v>49</v>
      </c>
      <c r="D18" s="19" t="s">
        <v>50</v>
      </c>
      <c r="E18" s="23">
        <v>55900</v>
      </c>
      <c r="F18" s="20">
        <v>7164.98</v>
      </c>
      <c r="G18" s="20">
        <v>3.1</v>
      </c>
      <c r="H18" s="20" t="s">
        <v>17</v>
      </c>
    </row>
    <row r="19" spans="2:8" x14ac:dyDescent="0.2">
      <c r="B19" s="22" t="s">
        <v>51</v>
      </c>
      <c r="C19" s="19" t="s">
        <v>52</v>
      </c>
      <c r="D19" s="19" t="s">
        <v>53</v>
      </c>
      <c r="E19" s="23">
        <v>180000</v>
      </c>
      <c r="F19" s="20">
        <v>6460.65</v>
      </c>
      <c r="G19" s="20">
        <v>2.8</v>
      </c>
      <c r="H19" s="20" t="s">
        <v>17</v>
      </c>
    </row>
    <row r="20" spans="2:8" x14ac:dyDescent="0.2">
      <c r="B20" s="22" t="s">
        <v>54</v>
      </c>
      <c r="C20" s="19" t="s">
        <v>55</v>
      </c>
      <c r="D20" s="19" t="s">
        <v>56</v>
      </c>
      <c r="E20" s="23">
        <v>370000</v>
      </c>
      <c r="F20" s="20">
        <v>6329.41</v>
      </c>
      <c r="G20" s="20">
        <v>2.74</v>
      </c>
      <c r="H20" s="20" t="s">
        <v>17</v>
      </c>
    </row>
    <row r="21" spans="2:8" x14ac:dyDescent="0.2">
      <c r="B21" s="22" t="s">
        <v>57</v>
      </c>
      <c r="C21" s="19" t="s">
        <v>58</v>
      </c>
      <c r="D21" s="19" t="s">
        <v>56</v>
      </c>
      <c r="E21" s="23">
        <v>420000</v>
      </c>
      <c r="F21" s="20">
        <v>6033.51</v>
      </c>
      <c r="G21" s="20">
        <v>2.61</v>
      </c>
      <c r="H21" s="20" t="s">
        <v>17</v>
      </c>
    </row>
    <row r="22" spans="2:8" x14ac:dyDescent="0.2">
      <c r="B22" s="22" t="s">
        <v>59</v>
      </c>
      <c r="C22" s="19" t="s">
        <v>60</v>
      </c>
      <c r="D22" s="19" t="s">
        <v>61</v>
      </c>
      <c r="E22" s="23">
        <v>87000</v>
      </c>
      <c r="F22" s="20">
        <v>6023.49</v>
      </c>
      <c r="G22" s="20">
        <v>2.61</v>
      </c>
      <c r="H22" s="20" t="s">
        <v>17</v>
      </c>
    </row>
    <row r="23" spans="2:8" x14ac:dyDescent="0.2">
      <c r="B23" s="22" t="s">
        <v>62</v>
      </c>
      <c r="C23" s="19" t="s">
        <v>63</v>
      </c>
      <c r="D23" s="19" t="s">
        <v>64</v>
      </c>
      <c r="E23" s="23">
        <v>1633000</v>
      </c>
      <c r="F23" s="20">
        <v>5931.06</v>
      </c>
      <c r="G23" s="20">
        <v>2.57</v>
      </c>
      <c r="H23" s="20" t="s">
        <v>17</v>
      </c>
    </row>
    <row r="24" spans="2:8" x14ac:dyDescent="0.2">
      <c r="B24" s="22" t="s">
        <v>65</v>
      </c>
      <c r="C24" s="19" t="s">
        <v>66</v>
      </c>
      <c r="D24" s="19" t="s">
        <v>67</v>
      </c>
      <c r="E24" s="23">
        <v>244891</v>
      </c>
      <c r="F24" s="20">
        <v>5790.2</v>
      </c>
      <c r="G24" s="20">
        <v>2.5099999999999998</v>
      </c>
      <c r="H24" s="20" t="s">
        <v>17</v>
      </c>
    </row>
    <row r="25" spans="2:8" x14ac:dyDescent="0.2">
      <c r="B25" s="22" t="s">
        <v>68</v>
      </c>
      <c r="C25" s="19" t="s">
        <v>69</v>
      </c>
      <c r="D25" s="19" t="s">
        <v>16</v>
      </c>
      <c r="E25" s="23">
        <v>695000</v>
      </c>
      <c r="F25" s="20">
        <v>5742.44</v>
      </c>
      <c r="G25" s="20">
        <v>2.4900000000000002</v>
      </c>
      <c r="H25" s="20" t="s">
        <v>17</v>
      </c>
    </row>
    <row r="26" spans="2:8" x14ac:dyDescent="0.2">
      <c r="B26" s="22" t="s">
        <v>70</v>
      </c>
      <c r="C26" s="19" t="s">
        <v>71</v>
      </c>
      <c r="D26" s="19" t="s">
        <v>16</v>
      </c>
      <c r="E26" s="23">
        <v>475000</v>
      </c>
      <c r="F26" s="20">
        <v>5538.03</v>
      </c>
      <c r="G26" s="20">
        <v>2.4</v>
      </c>
      <c r="H26" s="20" t="s">
        <v>17</v>
      </c>
    </row>
    <row r="27" spans="2:8" x14ac:dyDescent="0.2">
      <c r="B27" s="22" t="s">
        <v>72</v>
      </c>
      <c r="C27" s="19" t="s">
        <v>73</v>
      </c>
      <c r="D27" s="19" t="s">
        <v>34</v>
      </c>
      <c r="E27" s="23">
        <v>2850000</v>
      </c>
      <c r="F27" s="20">
        <v>5504.78</v>
      </c>
      <c r="G27" s="20">
        <v>2.38</v>
      </c>
      <c r="H27" s="20" t="s">
        <v>17</v>
      </c>
    </row>
    <row r="28" spans="2:8" x14ac:dyDescent="0.2">
      <c r="B28" s="22" t="s">
        <v>74</v>
      </c>
      <c r="C28" s="19" t="s">
        <v>75</v>
      </c>
      <c r="D28" s="19" t="s">
        <v>76</v>
      </c>
      <c r="E28" s="23">
        <v>594034</v>
      </c>
      <c r="F28" s="20">
        <v>4991.67</v>
      </c>
      <c r="G28" s="20">
        <v>2.16</v>
      </c>
      <c r="H28" s="20" t="s">
        <v>47</v>
      </c>
    </row>
    <row r="29" spans="2:8" x14ac:dyDescent="0.2">
      <c r="B29" s="22" t="s">
        <v>77</v>
      </c>
      <c r="C29" s="19" t="s">
        <v>78</v>
      </c>
      <c r="D29" s="19" t="s">
        <v>53</v>
      </c>
      <c r="E29" s="23">
        <v>325000</v>
      </c>
      <c r="F29" s="20">
        <v>4792.9399999999996</v>
      </c>
      <c r="G29" s="20">
        <v>2.08</v>
      </c>
      <c r="H29" s="20" t="s">
        <v>47</v>
      </c>
    </row>
    <row r="30" spans="2:8" x14ac:dyDescent="0.2">
      <c r="B30" s="22" t="s">
        <v>79</v>
      </c>
      <c r="C30" s="19" t="s">
        <v>80</v>
      </c>
      <c r="D30" s="19" t="s">
        <v>67</v>
      </c>
      <c r="E30" s="23">
        <v>310000</v>
      </c>
      <c r="F30" s="20">
        <v>4656.51</v>
      </c>
      <c r="G30" s="20">
        <v>2.02</v>
      </c>
      <c r="H30" s="20" t="s">
        <v>17</v>
      </c>
    </row>
    <row r="31" spans="2:8" x14ac:dyDescent="0.2">
      <c r="B31" s="22" t="s">
        <v>81</v>
      </c>
      <c r="C31" s="19" t="s">
        <v>82</v>
      </c>
      <c r="D31" s="19" t="s">
        <v>76</v>
      </c>
      <c r="E31" s="23">
        <v>324765</v>
      </c>
      <c r="F31" s="20">
        <v>4008.09</v>
      </c>
      <c r="G31" s="20">
        <v>1.74</v>
      </c>
      <c r="H31" s="20" t="s">
        <v>83</v>
      </c>
    </row>
    <row r="32" spans="2:8" x14ac:dyDescent="0.2">
      <c r="B32" s="22" t="s">
        <v>84</v>
      </c>
      <c r="C32" s="19" t="s">
        <v>85</v>
      </c>
      <c r="D32" s="19" t="s">
        <v>86</v>
      </c>
      <c r="E32" s="23">
        <v>265301</v>
      </c>
      <c r="F32" s="20">
        <v>3587.4</v>
      </c>
      <c r="G32" s="20">
        <v>1.55</v>
      </c>
      <c r="H32" s="20" t="s">
        <v>83</v>
      </c>
    </row>
    <row r="33" spans="2:8" x14ac:dyDescent="0.2">
      <c r="B33" s="22" t="s">
        <v>87</v>
      </c>
      <c r="C33" s="19" t="s">
        <v>88</v>
      </c>
      <c r="D33" s="19" t="s">
        <v>89</v>
      </c>
      <c r="E33" s="23">
        <v>150000</v>
      </c>
      <c r="F33" s="20">
        <v>2995.73</v>
      </c>
      <c r="G33" s="20">
        <v>1.3</v>
      </c>
      <c r="H33" s="20" t="s">
        <v>83</v>
      </c>
    </row>
    <row r="34" spans="2:8" x14ac:dyDescent="0.2">
      <c r="B34" s="22" t="s">
        <v>90</v>
      </c>
      <c r="C34" s="19" t="s">
        <v>91</v>
      </c>
      <c r="D34" s="19" t="s">
        <v>56</v>
      </c>
      <c r="E34" s="23">
        <v>568670</v>
      </c>
      <c r="F34" s="20">
        <v>2899.08</v>
      </c>
      <c r="G34" s="20">
        <v>1.26</v>
      </c>
      <c r="H34" s="20" t="s">
        <v>83</v>
      </c>
    </row>
    <row r="35" spans="2:8" x14ac:dyDescent="0.2">
      <c r="B35" s="22" t="s">
        <v>92</v>
      </c>
      <c r="C35" s="19" t="s">
        <v>93</v>
      </c>
      <c r="D35" s="19" t="s">
        <v>67</v>
      </c>
      <c r="E35" s="23">
        <v>116797</v>
      </c>
      <c r="F35" s="20">
        <v>2225.27</v>
      </c>
      <c r="G35" s="20">
        <v>0.96</v>
      </c>
      <c r="H35" s="20" t="s">
        <v>83</v>
      </c>
    </row>
    <row r="36" spans="2:8" x14ac:dyDescent="0.2">
      <c r="B36" s="22" t="s">
        <v>94</v>
      </c>
      <c r="C36" s="19" t="s">
        <v>95</v>
      </c>
      <c r="D36" s="19" t="s">
        <v>46</v>
      </c>
      <c r="E36" s="23">
        <v>10225</v>
      </c>
      <c r="F36" s="20">
        <v>1399.57</v>
      </c>
      <c r="G36" s="20">
        <v>0.61</v>
      </c>
      <c r="H36" s="20" t="s">
        <v>47</v>
      </c>
    </row>
    <row r="37" spans="2:8" x14ac:dyDescent="0.2">
      <c r="B37" s="26" t="s">
        <v>96</v>
      </c>
      <c r="C37" s="27"/>
      <c r="D37" s="27"/>
      <c r="E37" s="27"/>
      <c r="F37" s="28">
        <f>SUM(F7:F36)</f>
        <v>221123.23</v>
      </c>
      <c r="G37" s="28">
        <f>SUM(G7:G36)</f>
        <v>95.789999999999964</v>
      </c>
      <c r="H37" s="28"/>
    </row>
    <row r="38" spans="2:8" x14ac:dyDescent="0.2">
      <c r="B38" s="29" t="s">
        <v>97</v>
      </c>
      <c r="C38" s="29"/>
      <c r="D38" s="29"/>
      <c r="E38" s="29"/>
      <c r="F38" s="30">
        <f>F37</f>
        <v>221123.23</v>
      </c>
      <c r="G38" s="30">
        <f>G37</f>
        <v>95.789999999999964</v>
      </c>
      <c r="H38" s="30"/>
    </row>
    <row r="39" spans="2:8" x14ac:dyDescent="0.2">
      <c r="B39" s="31" t="s">
        <v>98</v>
      </c>
      <c r="C39" s="32"/>
      <c r="D39" s="32"/>
      <c r="E39" s="32"/>
      <c r="F39" s="33"/>
      <c r="G39" s="33"/>
      <c r="H39" s="33"/>
    </row>
    <row r="40" spans="2:8" x14ac:dyDescent="0.2">
      <c r="B40" s="22" t="s">
        <v>98</v>
      </c>
      <c r="C40" s="22"/>
      <c r="D40" s="19"/>
      <c r="E40" s="19"/>
      <c r="F40" s="20">
        <v>9757.81</v>
      </c>
      <c r="G40" s="20">
        <v>4.2299999999999995</v>
      </c>
      <c r="H40" s="20"/>
    </row>
    <row r="41" spans="2:8" x14ac:dyDescent="0.2">
      <c r="B41" s="26" t="s">
        <v>96</v>
      </c>
      <c r="C41" s="27"/>
      <c r="D41" s="27"/>
      <c r="E41" s="27"/>
      <c r="F41" s="28">
        <f>SUM(F39:F40)</f>
        <v>9757.81</v>
      </c>
      <c r="G41" s="28">
        <f>SUM(G39:G40)</f>
        <v>4.2299999999999995</v>
      </c>
      <c r="H41" s="28"/>
    </row>
    <row r="42" spans="2:8" x14ac:dyDescent="0.2">
      <c r="B42" s="34" t="s">
        <v>97</v>
      </c>
      <c r="C42" s="34"/>
      <c r="D42" s="34"/>
      <c r="E42" s="34"/>
      <c r="F42" s="35">
        <f>F41</f>
        <v>9757.81</v>
      </c>
      <c r="G42" s="35">
        <f>G41</f>
        <v>4.2299999999999995</v>
      </c>
      <c r="H42" s="35"/>
    </row>
    <row r="43" spans="2:8" x14ac:dyDescent="0.2">
      <c r="B43" s="36" t="s">
        <v>99</v>
      </c>
      <c r="C43" s="36"/>
      <c r="D43" s="36"/>
      <c r="E43" s="36"/>
      <c r="F43" s="37">
        <f>F44-(+F38+F42)</f>
        <v>47.970000000001164</v>
      </c>
      <c r="G43" s="37">
        <f>G44-(+G38+G42)</f>
        <v>-1.9999999999967599E-2</v>
      </c>
      <c r="H43" s="37"/>
    </row>
    <row r="44" spans="2:8" x14ac:dyDescent="0.2">
      <c r="B44" s="36" t="s">
        <v>100</v>
      </c>
      <c r="C44" s="36"/>
      <c r="D44" s="36"/>
      <c r="E44" s="36"/>
      <c r="F44" s="37">
        <v>230929.01</v>
      </c>
      <c r="G44" s="37">
        <v>100</v>
      </c>
      <c r="H44" s="37"/>
    </row>
    <row r="46" spans="2:8" ht="12.75" thickBot="1" x14ac:dyDescent="0.25">
      <c r="B46" s="38"/>
    </row>
    <row r="47" spans="2:8" ht="13.5" thickTop="1" thickBot="1" x14ac:dyDescent="0.25">
      <c r="B47" s="40" t="s">
        <v>101</v>
      </c>
      <c r="C47" s="41" t="s">
        <v>102</v>
      </c>
    </row>
    <row r="48" spans="2:8" ht="12.75" thickTop="1" x14ac:dyDescent="0.2"/>
  </sheetData>
  <mergeCells count="4">
    <mergeCell ref="B1:G1"/>
    <mergeCell ref="J5:J12"/>
    <mergeCell ref="K5:K12"/>
    <mergeCell ref="L5:L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12:21:47</KDate>
  <Classification>Public</Classification>
  <Subclassification/>
  <HostName>MUMCMP00935</HostName>
  <Domain_User>CANARAROBECOMF/628</Domain_User>
  <IPAdd>192.9.198.194</IPAdd>
  <FilePath>Book8</FilePath>
  <KID>C025A5607E97638506813075957357</KID>
  <UniqueName/>
  <Suggested/>
  <Justification/>
</Klassify>
</file>

<file path=customXml/itemProps1.xml><?xml version="1.0" encoding="utf-8"?>
<ds:datastoreItem xmlns:ds="http://schemas.openxmlformats.org/officeDocument/2006/customXml" ds:itemID="{8820EF5C-FB57-44F3-89CD-CC41C8FD1FF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2024-05-07T06:51:43Z</dcterms:created>
  <dcterms:modified xsi:type="dcterms:W3CDTF">2024-05-07T06:51:47Z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C025A5607E97638506813075957357</vt:lpwstr>
  </property>
</Properties>
</file>