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122EDBE9-0B46-4542-AEB4-C082DC700CB7}" xr6:coauthVersionLast="47" xr6:coauthVersionMax="47" xr10:uidLastSave="{00000000-0000-0000-0000-000000000000}"/>
  <bookViews>
    <workbookView xWindow="-120" yWindow="-120" windowWidth="20730" windowHeight="11160" xr2:uid="{6CEE4214-A3B5-4A2D-9C73-5DB3EC8E5B7E}"/>
  </bookViews>
  <sheets>
    <sheet name="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G41" i="1"/>
  <c r="G42" i="1" s="1"/>
  <c r="F41" i="1"/>
  <c r="F38" i="1"/>
  <c r="F43" i="1" s="1"/>
  <c r="G37" i="1"/>
  <c r="G38" i="1" s="1"/>
  <c r="F37" i="1"/>
  <c r="G43" i="1" l="1"/>
</calcChain>
</file>

<file path=xl/sharedStrings.xml><?xml version="1.0" encoding="utf-8"?>
<sst xmlns="http://schemas.openxmlformats.org/spreadsheetml/2006/main" count="145" uniqueCount="104">
  <si>
    <t>CANARA ROBECO FOCUSED EQUITY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</si>
  <si>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</si>
  <si>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</si>
  <si>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</si>
  <si>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</si>
  <si>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</si>
  <si>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</si>
  <si>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</si>
  <si>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</si>
  <si>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</si>
  <si>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</si>
  <si>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</si>
  <si>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</si>
  <si>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</si>
  <si>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</si>
  <si>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</si>
  <si>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</si>
  <si>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</si>
  <si>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</si>
  <si>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</si>
  <si>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Reliance Industries Ltd</t>
  </si>
  <si>
    <t>INE002A01018</t>
  </si>
  <si>
    <t>Petroleum Products</t>
  </si>
  <si>
    <t>Bharat Electronics Ltd</t>
  </si>
  <si>
    <t>INE263A01024</t>
  </si>
  <si>
    <t>Aerospace &amp; Defense</t>
  </si>
  <si>
    <t>Bharti Airtel Ltd</t>
  </si>
  <si>
    <t>INE397D01024</t>
  </si>
  <si>
    <t>Telecom - Services</t>
  </si>
  <si>
    <t>Trent Ltd</t>
  </si>
  <si>
    <t>INE849A01020</t>
  </si>
  <si>
    <t>Retailing</t>
  </si>
  <si>
    <t>Tata Consultancy Services Ltd</t>
  </si>
  <si>
    <t>INE467B01029</t>
  </si>
  <si>
    <t>IT - Software</t>
  </si>
  <si>
    <t>Benchmark: S&amp;P BSE 500 TRI</t>
  </si>
  <si>
    <t>Infosys Ltd</t>
  </si>
  <si>
    <t>INE009A01021</t>
  </si>
  <si>
    <t>Larsen &amp; Toubro Ltd</t>
  </si>
  <si>
    <t>INE018A01030</t>
  </si>
  <si>
    <t>Construction</t>
  </si>
  <si>
    <t>Ultratech Cement Ltd</t>
  </si>
  <si>
    <t>INE481G01011</t>
  </si>
  <si>
    <t>Cement &amp; Cement Products</t>
  </si>
  <si>
    <t>State Bank of India</t>
  </si>
  <si>
    <t>INE062A01020</t>
  </si>
  <si>
    <t>Maruti Suzuki India Ltd</t>
  </si>
  <si>
    <t>INE585B01010</t>
  </si>
  <si>
    <t>Automobiles</t>
  </si>
  <si>
    <t>Uno Minda Ltd</t>
  </si>
  <si>
    <t>INE405E01023</t>
  </si>
  <si>
    <t>Auto Components</t>
  </si>
  <si>
    <t>Mid Cap</t>
  </si>
  <si>
    <t>NTPC Ltd</t>
  </si>
  <si>
    <t>INE733E01010</t>
  </si>
  <si>
    <t>Power</t>
  </si>
  <si>
    <t>ICICI Lombard General Insurance Co Ltd</t>
  </si>
  <si>
    <t>INE765G01017</t>
  </si>
  <si>
    <t>Insurance</t>
  </si>
  <si>
    <t>Titan Co Ltd</t>
  </si>
  <si>
    <t>INE280A01028</t>
  </si>
  <si>
    <t>Consumer Durables</t>
  </si>
  <si>
    <t>Bajaj Finance Ltd</t>
  </si>
  <si>
    <t>INE296A01024</t>
  </si>
  <si>
    <t>Finance</t>
  </si>
  <si>
    <t>SBI Life Insurance Co Ltd</t>
  </si>
  <si>
    <t>INE123W01016</t>
  </si>
  <si>
    <t>TVS Motor Co Ltd</t>
  </si>
  <si>
    <t>INE494B01023</t>
  </si>
  <si>
    <t>Max Healthcare Institute Ltd</t>
  </si>
  <si>
    <t>INE027H01010</t>
  </si>
  <si>
    <t>Healthcare Services</t>
  </si>
  <si>
    <t>Axis Bank Ltd</t>
  </si>
  <si>
    <t>INE238A01034</t>
  </si>
  <si>
    <t>Zomato Ltd</t>
  </si>
  <si>
    <t>INE758T01015</t>
  </si>
  <si>
    <t>Hindalco Industries Ltd</t>
  </si>
  <si>
    <t>INE038A01020</t>
  </si>
  <si>
    <t>Non - Ferrous Metals</t>
  </si>
  <si>
    <t>Century Textile &amp; Industries Ltd</t>
  </si>
  <si>
    <t>INE055A01016</t>
  </si>
  <si>
    <t>Paper, Forest &amp; Jute Products</t>
  </si>
  <si>
    <t>Small Cap</t>
  </si>
  <si>
    <t>Voltas Ltd</t>
  </si>
  <si>
    <t>INE226A01021</t>
  </si>
  <si>
    <t>Inox India Ltd</t>
  </si>
  <si>
    <t>INE616N01034</t>
  </si>
  <si>
    <t>Industrial Products</t>
  </si>
  <si>
    <t>Divi's Laboratories Ltd</t>
  </si>
  <si>
    <t>INE361B01024</t>
  </si>
  <si>
    <t>Pharmaceuticals &amp; Biotechnology</t>
  </si>
  <si>
    <t>Mankind Pharma Ltd</t>
  </si>
  <si>
    <t>INE634S01028</t>
  </si>
  <si>
    <t>Engineers India Ltd</t>
  </si>
  <si>
    <t>INE510A01028</t>
  </si>
  <si>
    <t>Medi Assist Healthcare Services Ltd</t>
  </si>
  <si>
    <t>INE456Z01021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</si>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</sst>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1AB859-6F69-47B1-9E79-57A52DF56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805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3839CB58-B128-4302-9E58-D4F477905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317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928CC9-132D-46E5-84FC-332D77121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35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BB4E-21BC-4E4C-BB60-353C95D4245D}">
  <dimension ref="B1:N90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1675000</v>
      </c>
      <c r="F7" s="19">
        <v>18777.59</v>
      </c>
      <c r="G7" s="19">
        <v>8.19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1082500</v>
      </c>
      <c r="F8" s="19">
        <v>16579.03</v>
      </c>
      <c r="G8" s="19">
        <v>7.23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457900</v>
      </c>
      <c r="F9" s="19">
        <v>13099.6</v>
      </c>
      <c r="G9" s="19">
        <v>5.71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4275000</v>
      </c>
      <c r="F10" s="19">
        <v>12651.86</v>
      </c>
      <c r="G10" s="19">
        <v>5.52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799800</v>
      </c>
      <c r="F11" s="19">
        <v>10979.25</v>
      </c>
      <c r="G11" s="19">
        <v>4.79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226000</v>
      </c>
      <c r="F12" s="19">
        <v>10303.68</v>
      </c>
      <c r="G12" s="19">
        <v>4.49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258402</v>
      </c>
      <c r="F13" s="19">
        <v>9485.81</v>
      </c>
      <c r="G13" s="19">
        <v>4.1399999999999997</v>
      </c>
      <c r="H13" s="19" t="s">
        <v>17</v>
      </c>
      <c r="I13" s="23"/>
      <c r="J13" s="23"/>
      <c r="K13" s="23"/>
      <c r="M13" s="25" t="s">
        <v>35</v>
      </c>
    </row>
    <row r="14" spans="2:14" x14ac:dyDescent="0.2">
      <c r="B14" s="21" t="s">
        <v>36</v>
      </c>
      <c r="C14" s="18" t="s">
        <v>37</v>
      </c>
      <c r="D14" s="18" t="s">
        <v>34</v>
      </c>
      <c r="E14" s="22">
        <v>652000</v>
      </c>
      <c r="F14" s="19">
        <v>9172.99</v>
      </c>
      <c r="G14" s="19">
        <v>4</v>
      </c>
      <c r="H14" s="19" t="s">
        <v>17</v>
      </c>
      <c r="I14" s="23"/>
      <c r="J14" s="23"/>
      <c r="K14" s="23"/>
    </row>
    <row r="15" spans="2:14" x14ac:dyDescent="0.2">
      <c r="B15" s="21" t="s">
        <v>38</v>
      </c>
      <c r="C15" s="18" t="s">
        <v>39</v>
      </c>
      <c r="D15" s="18" t="s">
        <v>40</v>
      </c>
      <c r="E15" s="22">
        <v>243761</v>
      </c>
      <c r="F15" s="19">
        <v>8944.32</v>
      </c>
      <c r="G15" s="19">
        <v>3.9</v>
      </c>
      <c r="H15" s="19" t="s">
        <v>17</v>
      </c>
      <c r="I15" s="23"/>
      <c r="J15" s="23"/>
      <c r="K15" s="23"/>
    </row>
    <row r="16" spans="2:14" x14ac:dyDescent="0.2">
      <c r="B16" s="21" t="s">
        <v>41</v>
      </c>
      <c r="C16" s="18" t="s">
        <v>42</v>
      </c>
      <c r="D16" s="18" t="s">
        <v>43</v>
      </c>
      <c r="E16" s="22">
        <v>78500</v>
      </c>
      <c r="F16" s="19">
        <v>7783.67</v>
      </c>
      <c r="G16" s="19">
        <v>3.39</v>
      </c>
      <c r="H16" s="19" t="s">
        <v>17</v>
      </c>
      <c r="I16" s="23"/>
      <c r="J16" s="23"/>
      <c r="K16" s="23"/>
    </row>
    <row r="17" spans="2:11" x14ac:dyDescent="0.2">
      <c r="B17" s="21" t="s">
        <v>44</v>
      </c>
      <c r="C17" s="18" t="s">
        <v>45</v>
      </c>
      <c r="D17" s="18" t="s">
        <v>16</v>
      </c>
      <c r="E17" s="22">
        <v>929500</v>
      </c>
      <c r="F17" s="19">
        <v>7718.1</v>
      </c>
      <c r="G17" s="19">
        <v>3.37</v>
      </c>
      <c r="H17" s="19" t="s">
        <v>17</v>
      </c>
      <c r="I17" s="23"/>
      <c r="J17" s="23"/>
      <c r="K17" s="23"/>
    </row>
    <row r="18" spans="2:11" x14ac:dyDescent="0.2">
      <c r="B18" s="21" t="s">
        <v>46</v>
      </c>
      <c r="C18" s="18" t="s">
        <v>47</v>
      </c>
      <c r="D18" s="18" t="s">
        <v>48</v>
      </c>
      <c r="E18" s="22">
        <v>55900</v>
      </c>
      <c r="F18" s="19">
        <v>6931.21</v>
      </c>
      <c r="G18" s="19">
        <v>3.02</v>
      </c>
      <c r="H18" s="19" t="s">
        <v>17</v>
      </c>
      <c r="I18" s="23"/>
      <c r="J18" s="23"/>
      <c r="K18" s="23"/>
    </row>
    <row r="19" spans="2:11" x14ac:dyDescent="0.2">
      <c r="B19" s="21" t="s">
        <v>49</v>
      </c>
      <c r="C19" s="18" t="s">
        <v>50</v>
      </c>
      <c r="D19" s="18" t="s">
        <v>51</v>
      </c>
      <c r="E19" s="22">
        <v>808418</v>
      </c>
      <c r="F19" s="19">
        <v>6873.57</v>
      </c>
      <c r="G19" s="19">
        <v>3</v>
      </c>
      <c r="H19" s="19" t="s">
        <v>52</v>
      </c>
      <c r="I19" s="23"/>
      <c r="J19" s="23"/>
      <c r="K19" s="23"/>
    </row>
    <row r="20" spans="2:11" x14ac:dyDescent="0.2">
      <c r="B20" s="21" t="s">
        <v>53</v>
      </c>
      <c r="C20" s="18" t="s">
        <v>54</v>
      </c>
      <c r="D20" s="18" t="s">
        <v>55</v>
      </c>
      <c r="E20" s="22">
        <v>1633000</v>
      </c>
      <c r="F20" s="19">
        <v>5862.47</v>
      </c>
      <c r="G20" s="19">
        <v>2.56</v>
      </c>
      <c r="H20" s="19" t="s">
        <v>17</v>
      </c>
      <c r="I20" s="23"/>
      <c r="J20" s="23"/>
      <c r="K20" s="23"/>
    </row>
    <row r="21" spans="2:11" x14ac:dyDescent="0.2">
      <c r="B21" s="21" t="s">
        <v>56</v>
      </c>
      <c r="C21" s="18" t="s">
        <v>57</v>
      </c>
      <c r="D21" s="18" t="s">
        <v>58</v>
      </c>
      <c r="E21" s="22">
        <v>370000</v>
      </c>
      <c r="F21" s="19">
        <v>5848.78</v>
      </c>
      <c r="G21" s="19">
        <v>2.5499999999999998</v>
      </c>
      <c r="H21" s="19" t="s">
        <v>17</v>
      </c>
      <c r="I21" s="23"/>
      <c r="J21" s="23"/>
      <c r="K21" s="23"/>
    </row>
    <row r="22" spans="2:11" x14ac:dyDescent="0.2">
      <c r="B22" s="21" t="s">
        <v>59</v>
      </c>
      <c r="C22" s="18" t="s">
        <v>60</v>
      </c>
      <c r="D22" s="18" t="s">
        <v>61</v>
      </c>
      <c r="E22" s="22">
        <v>180000</v>
      </c>
      <c r="F22" s="19">
        <v>5835.42</v>
      </c>
      <c r="G22" s="19">
        <v>2.54</v>
      </c>
      <c r="H22" s="19" t="s">
        <v>17</v>
      </c>
      <c r="I22" s="23"/>
      <c r="J22" s="23"/>
      <c r="K22" s="23"/>
    </row>
    <row r="23" spans="2:11" x14ac:dyDescent="0.2">
      <c r="B23" s="21" t="s">
        <v>62</v>
      </c>
      <c r="C23" s="18" t="s">
        <v>63</v>
      </c>
      <c r="D23" s="18" t="s">
        <v>64</v>
      </c>
      <c r="E23" s="22">
        <v>87000</v>
      </c>
      <c r="F23" s="19">
        <v>5827</v>
      </c>
      <c r="G23" s="19">
        <v>2.54</v>
      </c>
      <c r="H23" s="19" t="s">
        <v>17</v>
      </c>
      <c r="I23" s="23"/>
      <c r="J23" s="23"/>
      <c r="K23" s="23"/>
    </row>
    <row r="24" spans="2:11" x14ac:dyDescent="0.2">
      <c r="B24" s="21" t="s">
        <v>65</v>
      </c>
      <c r="C24" s="18" t="s">
        <v>66</v>
      </c>
      <c r="D24" s="18" t="s">
        <v>58</v>
      </c>
      <c r="E24" s="22">
        <v>420000</v>
      </c>
      <c r="F24" s="19">
        <v>5822.88</v>
      </c>
      <c r="G24" s="19">
        <v>2.54</v>
      </c>
      <c r="H24" s="19" t="s">
        <v>17</v>
      </c>
      <c r="I24" s="23"/>
      <c r="J24" s="23"/>
      <c r="K24" s="23"/>
    </row>
    <row r="25" spans="2:11" x14ac:dyDescent="0.2">
      <c r="B25" s="21" t="s">
        <v>67</v>
      </c>
      <c r="C25" s="18" t="s">
        <v>68</v>
      </c>
      <c r="D25" s="18" t="s">
        <v>48</v>
      </c>
      <c r="E25" s="22">
        <v>258000</v>
      </c>
      <c r="F25" s="19">
        <v>5622.47</v>
      </c>
      <c r="G25" s="19">
        <v>2.4500000000000002</v>
      </c>
      <c r="H25" s="19" t="s">
        <v>17</v>
      </c>
      <c r="I25" s="23"/>
      <c r="J25" s="23"/>
      <c r="K25" s="23"/>
    </row>
    <row r="26" spans="2:11" x14ac:dyDescent="0.2">
      <c r="B26" s="21" t="s">
        <v>69</v>
      </c>
      <c r="C26" s="18" t="s">
        <v>70</v>
      </c>
      <c r="D26" s="18" t="s">
        <v>71</v>
      </c>
      <c r="E26" s="22">
        <v>739034</v>
      </c>
      <c r="F26" s="19">
        <v>5556.06</v>
      </c>
      <c r="G26" s="19">
        <v>2.42</v>
      </c>
      <c r="H26" s="19" t="s">
        <v>52</v>
      </c>
      <c r="I26" s="23"/>
      <c r="J26" s="23"/>
      <c r="K26" s="23"/>
    </row>
    <row r="27" spans="2:11" x14ac:dyDescent="0.2">
      <c r="B27" s="21" t="s">
        <v>72</v>
      </c>
      <c r="C27" s="18" t="s">
        <v>73</v>
      </c>
      <c r="D27" s="18" t="s">
        <v>16</v>
      </c>
      <c r="E27" s="22">
        <v>475000</v>
      </c>
      <c r="F27" s="19">
        <v>5520.21</v>
      </c>
      <c r="G27" s="19">
        <v>2.41</v>
      </c>
      <c r="H27" s="19" t="s">
        <v>17</v>
      </c>
      <c r="I27" s="23"/>
      <c r="J27" s="23"/>
      <c r="K27" s="23"/>
    </row>
    <row r="28" spans="2:11" x14ac:dyDescent="0.2">
      <c r="B28" s="21" t="s">
        <v>74</v>
      </c>
      <c r="C28" s="18" t="s">
        <v>75</v>
      </c>
      <c r="D28" s="18" t="s">
        <v>31</v>
      </c>
      <c r="E28" s="22">
        <v>2850000</v>
      </c>
      <c r="F28" s="19">
        <v>5105.78</v>
      </c>
      <c r="G28" s="19">
        <v>2.23</v>
      </c>
      <c r="H28" s="19" t="s">
        <v>17</v>
      </c>
      <c r="I28" s="23"/>
      <c r="J28" s="23"/>
      <c r="K28" s="23"/>
    </row>
    <row r="29" spans="2:11" x14ac:dyDescent="0.2">
      <c r="B29" s="21" t="s">
        <v>76</v>
      </c>
      <c r="C29" s="18" t="s">
        <v>77</v>
      </c>
      <c r="D29" s="18" t="s">
        <v>78</v>
      </c>
      <c r="E29" s="22">
        <v>690000</v>
      </c>
      <c r="F29" s="19">
        <v>4756.5200000000004</v>
      </c>
      <c r="G29" s="19">
        <v>2.0699999999999998</v>
      </c>
      <c r="H29" s="19" t="s">
        <v>17</v>
      </c>
      <c r="I29" s="23"/>
      <c r="J29" s="23"/>
      <c r="K29" s="23"/>
    </row>
    <row r="30" spans="2:11" x14ac:dyDescent="0.2">
      <c r="B30" s="21" t="s">
        <v>79</v>
      </c>
      <c r="C30" s="18" t="s">
        <v>80</v>
      </c>
      <c r="D30" s="18" t="s">
        <v>81</v>
      </c>
      <c r="E30" s="22">
        <v>234000</v>
      </c>
      <c r="F30" s="19">
        <v>4724.58</v>
      </c>
      <c r="G30" s="19">
        <v>2.06</v>
      </c>
      <c r="H30" s="19" t="s">
        <v>82</v>
      </c>
      <c r="I30" s="23"/>
      <c r="J30" s="23"/>
      <c r="K30" s="23"/>
    </row>
    <row r="31" spans="2:11" x14ac:dyDescent="0.2">
      <c r="B31" s="21" t="s">
        <v>83</v>
      </c>
      <c r="C31" s="18" t="s">
        <v>84</v>
      </c>
      <c r="D31" s="18" t="s">
        <v>61</v>
      </c>
      <c r="E31" s="22">
        <v>325000</v>
      </c>
      <c r="F31" s="19">
        <v>4419.03</v>
      </c>
      <c r="G31" s="19">
        <v>1.93</v>
      </c>
      <c r="H31" s="19" t="s">
        <v>52</v>
      </c>
      <c r="I31" s="23"/>
      <c r="J31" s="23"/>
      <c r="K31" s="23"/>
    </row>
    <row r="32" spans="2:11" x14ac:dyDescent="0.2">
      <c r="B32" s="21" t="s">
        <v>85</v>
      </c>
      <c r="C32" s="18" t="s">
        <v>86</v>
      </c>
      <c r="D32" s="18" t="s">
        <v>87</v>
      </c>
      <c r="E32" s="22">
        <v>293801</v>
      </c>
      <c r="F32" s="19">
        <v>3701.75</v>
      </c>
      <c r="G32" s="19">
        <v>1.61</v>
      </c>
      <c r="H32" s="19" t="s">
        <v>82</v>
      </c>
      <c r="I32" s="23"/>
      <c r="J32" s="23"/>
      <c r="K32" s="23"/>
    </row>
    <row r="33" spans="2:11" x14ac:dyDescent="0.2">
      <c r="B33" s="21" t="s">
        <v>88</v>
      </c>
      <c r="C33" s="18" t="s">
        <v>89</v>
      </c>
      <c r="D33" s="18" t="s">
        <v>90</v>
      </c>
      <c r="E33" s="22">
        <v>85500</v>
      </c>
      <c r="F33" s="19">
        <v>3682.66</v>
      </c>
      <c r="G33" s="19">
        <v>1.61</v>
      </c>
      <c r="H33" s="19" t="s">
        <v>17</v>
      </c>
      <c r="I33" s="23"/>
      <c r="J33" s="23"/>
      <c r="K33" s="23"/>
    </row>
    <row r="34" spans="2:11" x14ac:dyDescent="0.2">
      <c r="B34" s="21" t="s">
        <v>91</v>
      </c>
      <c r="C34" s="18" t="s">
        <v>92</v>
      </c>
      <c r="D34" s="18" t="s">
        <v>90</v>
      </c>
      <c r="E34" s="22">
        <v>168891</v>
      </c>
      <c r="F34" s="19">
        <v>3613.85</v>
      </c>
      <c r="G34" s="19">
        <v>1.58</v>
      </c>
      <c r="H34" s="19" t="s">
        <v>17</v>
      </c>
      <c r="I34" s="23"/>
      <c r="J34" s="23"/>
      <c r="K34" s="23"/>
    </row>
    <row r="35" spans="2:11" x14ac:dyDescent="0.2">
      <c r="B35" s="21" t="s">
        <v>93</v>
      </c>
      <c r="C35" s="18" t="s">
        <v>94</v>
      </c>
      <c r="D35" s="18" t="s">
        <v>40</v>
      </c>
      <c r="E35" s="22">
        <v>820000</v>
      </c>
      <c r="F35" s="19">
        <v>2036.47</v>
      </c>
      <c r="G35" s="19">
        <v>0.89</v>
      </c>
      <c r="H35" s="19" t="s">
        <v>82</v>
      </c>
      <c r="I35" s="23"/>
      <c r="J35" s="23"/>
      <c r="K35" s="23"/>
    </row>
    <row r="36" spans="2:11" x14ac:dyDescent="0.2">
      <c r="B36" s="21" t="s">
        <v>95</v>
      </c>
      <c r="C36" s="18" t="s">
        <v>96</v>
      </c>
      <c r="D36" s="18" t="s">
        <v>58</v>
      </c>
      <c r="E36" s="22">
        <v>218093</v>
      </c>
      <c r="F36" s="19">
        <v>1071.82</v>
      </c>
      <c r="G36" s="19">
        <v>0.47</v>
      </c>
      <c r="H36" s="19" t="s">
        <v>82</v>
      </c>
      <c r="I36" s="23"/>
      <c r="J36" s="23"/>
      <c r="K36" s="23"/>
    </row>
    <row r="37" spans="2:11" x14ac:dyDescent="0.2">
      <c r="B37" s="26" t="s">
        <v>97</v>
      </c>
      <c r="C37" s="27"/>
      <c r="D37" s="27"/>
      <c r="E37" s="27"/>
      <c r="F37" s="28">
        <f>SUM(F7:F36)</f>
        <v>218308.43</v>
      </c>
      <c r="G37" s="28">
        <f>SUM(G7:G36)</f>
        <v>95.210000000000022</v>
      </c>
      <c r="H37" s="28"/>
      <c r="I37" s="23"/>
      <c r="J37" s="23"/>
      <c r="K37" s="23"/>
    </row>
    <row r="38" spans="2:11" x14ac:dyDescent="0.2">
      <c r="B38" s="29" t="s">
        <v>98</v>
      </c>
      <c r="C38" s="29"/>
      <c r="D38" s="29"/>
      <c r="E38" s="29"/>
      <c r="F38" s="30">
        <f>F37</f>
        <v>218308.43</v>
      </c>
      <c r="G38" s="30">
        <f>G37</f>
        <v>95.210000000000022</v>
      </c>
      <c r="H38" s="30"/>
      <c r="I38" s="23"/>
      <c r="J38" s="23"/>
      <c r="K38" s="23"/>
    </row>
    <row r="39" spans="2:11" x14ac:dyDescent="0.2">
      <c r="B39" s="31" t="s">
        <v>99</v>
      </c>
      <c r="C39" s="32"/>
      <c r="D39" s="32"/>
      <c r="E39" s="32"/>
      <c r="F39" s="33"/>
      <c r="G39" s="33"/>
      <c r="H39" s="33"/>
      <c r="I39" s="23"/>
      <c r="J39" s="23"/>
      <c r="K39" s="23"/>
    </row>
    <row r="40" spans="2:11" x14ac:dyDescent="0.2">
      <c r="B40" s="21" t="s">
        <v>99</v>
      </c>
      <c r="C40" s="21"/>
      <c r="D40" s="18"/>
      <c r="E40" s="18"/>
      <c r="F40" s="19">
        <v>8278.08</v>
      </c>
      <c r="G40" s="19">
        <v>3.61</v>
      </c>
      <c r="H40" s="19"/>
      <c r="I40" s="23"/>
      <c r="J40" s="23"/>
      <c r="K40" s="23"/>
    </row>
    <row r="41" spans="2:11" x14ac:dyDescent="0.2">
      <c r="B41" s="26" t="s">
        <v>97</v>
      </c>
      <c r="C41" s="27"/>
      <c r="D41" s="27"/>
      <c r="E41" s="27"/>
      <c r="F41" s="28">
        <f>SUM(F39:F40)</f>
        <v>8278.08</v>
      </c>
      <c r="G41" s="28">
        <f>SUM(G39:G40)</f>
        <v>3.61</v>
      </c>
      <c r="H41" s="28"/>
      <c r="I41" s="23"/>
      <c r="J41" s="23"/>
      <c r="K41" s="23"/>
    </row>
    <row r="42" spans="2:11" x14ac:dyDescent="0.2">
      <c r="B42" s="34" t="s">
        <v>98</v>
      </c>
      <c r="C42" s="34"/>
      <c r="D42" s="34"/>
      <c r="E42" s="34"/>
      <c r="F42" s="35">
        <f>F41</f>
        <v>8278.08</v>
      </c>
      <c r="G42" s="35">
        <f>G41</f>
        <v>3.61</v>
      </c>
      <c r="H42" s="35"/>
      <c r="I42" s="23"/>
      <c r="J42" s="23"/>
      <c r="K42" s="23"/>
    </row>
    <row r="43" spans="2:11" x14ac:dyDescent="0.2">
      <c r="B43" s="36" t="s">
        <v>100</v>
      </c>
      <c r="C43" s="36"/>
      <c r="D43" s="36"/>
      <c r="E43" s="36"/>
      <c r="F43" s="37">
        <f>F44-(+F38+F42)</f>
        <v>2743.4500000000116</v>
      </c>
      <c r="G43" s="37">
        <f>G44-(+G38+G42)</f>
        <v>1.1799999999999784</v>
      </c>
      <c r="H43" s="37"/>
      <c r="I43" s="23"/>
      <c r="J43" s="23"/>
      <c r="K43" s="23"/>
    </row>
    <row r="44" spans="2:11" x14ac:dyDescent="0.2">
      <c r="B44" s="36" t="s">
        <v>101</v>
      </c>
      <c r="C44" s="36"/>
      <c r="D44" s="36"/>
      <c r="E44" s="36"/>
      <c r="F44" s="37">
        <v>229329.96</v>
      </c>
      <c r="G44" s="37">
        <v>100</v>
      </c>
      <c r="H44" s="37"/>
      <c r="I44" s="23"/>
      <c r="J44" s="23"/>
      <c r="K44" s="23"/>
    </row>
    <row r="45" spans="2:11" x14ac:dyDescent="0.2">
      <c r="H45" s="23"/>
      <c r="I45" s="23"/>
      <c r="J45" s="23"/>
      <c r="K45" s="23"/>
    </row>
    <row r="46" spans="2:11" ht="12.75" thickBot="1" x14ac:dyDescent="0.25">
      <c r="B46" s="39"/>
      <c r="H46" s="23"/>
      <c r="I46" s="23"/>
      <c r="J46" s="23"/>
      <c r="K46" s="23"/>
    </row>
    <row r="47" spans="2:11" ht="13.5" thickTop="1" thickBot="1" x14ac:dyDescent="0.25">
      <c r="B47" s="40" t="s">
        <v>102</v>
      </c>
      <c r="C47" s="41" t="s">
        <v>103</v>
      </c>
      <c r="H47" s="23"/>
      <c r="I47" s="23"/>
      <c r="J47" s="23"/>
      <c r="K47" s="23"/>
    </row>
    <row r="48" spans="2:11" ht="12.75" thickTop="1" x14ac:dyDescent="0.2">
      <c r="H48" s="23"/>
      <c r="I48" s="23"/>
      <c r="J48" s="23"/>
      <c r="K48" s="23"/>
    </row>
    <row r="49" spans="8:11" x14ac:dyDescent="0.2">
      <c r="H49" s="23"/>
      <c r="I49" s="23"/>
      <c r="J49" s="23"/>
      <c r="K49" s="23"/>
    </row>
    <row r="50" spans="8:11" x14ac:dyDescent="0.2">
      <c r="H50" s="23"/>
      <c r="I50" s="23"/>
      <c r="J50" s="23"/>
      <c r="K50" s="23"/>
    </row>
    <row r="51" spans="8:11" x14ac:dyDescent="0.2">
      <c r="H51" s="23"/>
      <c r="I51" s="23"/>
      <c r="J51" s="23"/>
      <c r="K51" s="23"/>
    </row>
    <row r="52" spans="8:11" x14ac:dyDescent="0.2">
      <c r="H52" s="23"/>
      <c r="I52" s="23"/>
      <c r="J52" s="23"/>
      <c r="K52" s="23"/>
    </row>
    <row r="53" spans="8:11" x14ac:dyDescent="0.2">
      <c r="H53" s="23"/>
      <c r="I53" s="23"/>
      <c r="J53" s="23"/>
      <c r="K53" s="23"/>
    </row>
    <row r="54" spans="8:11" x14ac:dyDescent="0.2">
      <c r="H54" s="23"/>
      <c r="I54" s="23"/>
      <c r="J54" s="23"/>
      <c r="K54" s="23"/>
    </row>
    <row r="55" spans="8:11" x14ac:dyDescent="0.2">
      <c r="H55" s="23"/>
      <c r="I55" s="23"/>
      <c r="J55" s="23"/>
      <c r="K55" s="23"/>
    </row>
    <row r="56" spans="8:11" x14ac:dyDescent="0.2">
      <c r="H56" s="23"/>
      <c r="I56" s="23"/>
      <c r="J56" s="23"/>
      <c r="K56" s="23"/>
    </row>
    <row r="57" spans="8:11" x14ac:dyDescent="0.2">
      <c r="H57" s="23"/>
      <c r="I57" s="23"/>
      <c r="J57" s="23"/>
      <c r="K57" s="23"/>
    </row>
    <row r="58" spans="8:11" x14ac:dyDescent="0.2">
      <c r="H58" s="23"/>
      <c r="I58" s="23"/>
      <c r="J58" s="23"/>
      <c r="K58" s="23"/>
    </row>
    <row r="59" spans="8:11" x14ac:dyDescent="0.2">
      <c r="H59" s="23"/>
      <c r="I59" s="23"/>
      <c r="J59" s="23"/>
      <c r="K59" s="23"/>
    </row>
    <row r="60" spans="8:11" x14ac:dyDescent="0.2">
      <c r="H60" s="23"/>
      <c r="I60" s="23"/>
      <c r="J60" s="23"/>
      <c r="K60" s="23"/>
    </row>
    <row r="61" spans="8:11" x14ac:dyDescent="0.2">
      <c r="H61" s="23"/>
      <c r="I61" s="23"/>
      <c r="J61" s="23"/>
      <c r="K61" s="23"/>
    </row>
    <row r="62" spans="8:11" x14ac:dyDescent="0.2">
      <c r="H62" s="23"/>
      <c r="I62" s="23"/>
      <c r="J62" s="23"/>
      <c r="K62" s="23"/>
    </row>
    <row r="63" spans="8:11" x14ac:dyDescent="0.2">
      <c r="H63" s="23"/>
      <c r="I63" s="23"/>
      <c r="J63" s="23"/>
      <c r="K63" s="23"/>
    </row>
    <row r="64" spans="8:11" x14ac:dyDescent="0.2">
      <c r="H64" s="23"/>
      <c r="I64" s="23"/>
      <c r="J64" s="23"/>
      <c r="K64" s="23"/>
    </row>
    <row r="65" spans="8:11" x14ac:dyDescent="0.2">
      <c r="H65" s="23"/>
      <c r="I65" s="23"/>
      <c r="J65" s="23"/>
      <c r="K65" s="23"/>
    </row>
    <row r="66" spans="8:11" x14ac:dyDescent="0.2">
      <c r="H66" s="23"/>
      <c r="I66" s="23"/>
      <c r="J66" s="23"/>
      <c r="K66" s="23"/>
    </row>
    <row r="67" spans="8:11" x14ac:dyDescent="0.2">
      <c r="H67" s="23"/>
      <c r="I67" s="23"/>
      <c r="J67" s="23"/>
      <c r="K67" s="23"/>
    </row>
    <row r="68" spans="8:11" x14ac:dyDescent="0.2">
      <c r="H68" s="23"/>
      <c r="I68" s="23"/>
      <c r="J68" s="23"/>
      <c r="K68" s="23"/>
    </row>
    <row r="69" spans="8:11" x14ac:dyDescent="0.2">
      <c r="H69" s="23"/>
      <c r="I69" s="23"/>
      <c r="J69" s="23"/>
      <c r="K69" s="23"/>
    </row>
    <row r="70" spans="8:11" x14ac:dyDescent="0.2">
      <c r="H70" s="23"/>
      <c r="I70" s="23"/>
      <c r="J70" s="23"/>
      <c r="K70" s="23"/>
    </row>
    <row r="71" spans="8:11" x14ac:dyDescent="0.2">
      <c r="H71" s="23"/>
      <c r="I71" s="23"/>
      <c r="J71" s="23"/>
      <c r="K71" s="23"/>
    </row>
    <row r="72" spans="8:11" x14ac:dyDescent="0.2">
      <c r="H72" s="23"/>
      <c r="I72" s="23"/>
      <c r="J72" s="23"/>
      <c r="K72" s="23"/>
    </row>
    <row r="73" spans="8:11" x14ac:dyDescent="0.2">
      <c r="H73" s="23"/>
      <c r="I73" s="23"/>
      <c r="J73" s="23"/>
      <c r="K73" s="23"/>
    </row>
    <row r="74" spans="8:11" x14ac:dyDescent="0.2">
      <c r="H74" s="23"/>
      <c r="I74" s="23"/>
      <c r="J74" s="23"/>
      <c r="K74" s="23"/>
    </row>
    <row r="75" spans="8:11" x14ac:dyDescent="0.2">
      <c r="H75" s="23"/>
      <c r="I75" s="23"/>
      <c r="J75" s="23"/>
      <c r="K75" s="23"/>
    </row>
    <row r="76" spans="8:11" x14ac:dyDescent="0.2">
      <c r="H76" s="23"/>
      <c r="I76" s="23"/>
      <c r="J76" s="23"/>
      <c r="K76" s="23"/>
    </row>
    <row r="77" spans="8:11" x14ac:dyDescent="0.2">
      <c r="H77" s="23"/>
      <c r="I77" s="23"/>
      <c r="J77" s="23"/>
      <c r="K77" s="23"/>
    </row>
    <row r="78" spans="8:11" x14ac:dyDescent="0.2">
      <c r="H78" s="23"/>
      <c r="I78" s="23"/>
      <c r="J78" s="23"/>
      <c r="K78" s="23"/>
    </row>
    <row r="79" spans="8:11" x14ac:dyDescent="0.2">
      <c r="H79" s="23"/>
      <c r="I79" s="23"/>
      <c r="J79" s="23"/>
      <c r="K79" s="23"/>
    </row>
    <row r="80" spans="8:11" x14ac:dyDescent="0.2">
      <c r="H80" s="23"/>
      <c r="I80" s="23"/>
      <c r="J80" s="23"/>
      <c r="K80" s="23"/>
    </row>
    <row r="81" spans="8:11" x14ac:dyDescent="0.2">
      <c r="H81" s="23"/>
      <c r="I81" s="23"/>
      <c r="J81" s="23"/>
      <c r="K81" s="23"/>
    </row>
    <row r="82" spans="8:11" x14ac:dyDescent="0.2">
      <c r="H82" s="23"/>
      <c r="I82" s="23"/>
      <c r="J82" s="23"/>
      <c r="K82" s="23"/>
    </row>
    <row r="83" spans="8:11" x14ac:dyDescent="0.2">
      <c r="H83" s="23"/>
      <c r="I83" s="23"/>
      <c r="J83" s="23"/>
      <c r="K83" s="23"/>
    </row>
    <row r="84" spans="8:11" x14ac:dyDescent="0.2">
      <c r="H84" s="23"/>
      <c r="I84" s="23"/>
      <c r="J84" s="23"/>
      <c r="K84" s="23"/>
    </row>
    <row r="85" spans="8:11" x14ac:dyDescent="0.2">
      <c r="H85" s="23"/>
      <c r="I85" s="23"/>
      <c r="J85" s="23"/>
      <c r="K85" s="23"/>
    </row>
    <row r="86" spans="8:11" x14ac:dyDescent="0.2">
      <c r="H86" s="23"/>
      <c r="I86" s="23"/>
      <c r="J86" s="23"/>
      <c r="K86" s="23"/>
    </row>
    <row r="87" spans="8:11" x14ac:dyDescent="0.2">
      <c r="H87" s="23"/>
      <c r="I87" s="23"/>
      <c r="J87" s="23"/>
      <c r="K87" s="23"/>
    </row>
    <row r="88" spans="8:11" x14ac:dyDescent="0.2">
      <c r="H88" s="23"/>
      <c r="I88" s="23"/>
      <c r="J88" s="23"/>
      <c r="K88" s="23"/>
    </row>
    <row r="89" spans="8:11" x14ac:dyDescent="0.2">
      <c r="H89" s="23"/>
      <c r="I89" s="23"/>
      <c r="J89" s="23"/>
      <c r="K89" s="23"/>
    </row>
    <row r="90" spans="8:11" x14ac:dyDescent="0.2">
      <c r="H90" s="23"/>
      <c r="I90" s="23"/>
      <c r="J90" s="23"/>
      <c r="K90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17:42:46</KDate>
  <Classification>Public</Classification>
  <Subclassification/>
  <HostName>MUMCMP00935</HostName>
  <Domain_User>CANARAROBECOMF/628</Domain_User>
  <IPAdd>192.9.198.194</IPAdd>
  <FilePath>Book8</FilePath>
  <KID>C025A5607E97638532925665549230</KID>
  <UniqueName/>
  <Suggested/>
  <Justification/>
</Klassify>
</file>

<file path=customXml/itemProps1.xml><?xml version="1.0" encoding="utf-8"?>
<ds:datastoreItem xmlns:ds="http://schemas.openxmlformats.org/officeDocument/2006/customXml" ds:itemID="{0B50C17F-9FD2-4500-AC5E-CBFBB933733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2024-06-06T12:12:42Z</dcterms:created>
  <dcterms:modified xsi:type="dcterms:W3CDTF">2024-06-06T12:12:46Z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C025A5607E97638532925665549230</vt:lpwstr>
  </property>
</Properties>
</file>