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FE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41" i="1" s="1"/>
  <c r="F40" i="1"/>
  <c r="F41" i="1" s="1"/>
  <c r="G36" i="1"/>
  <c r="G37" i="1" s="1"/>
  <c r="F36" i="1"/>
  <c r="F37" i="1" s="1"/>
  <c r="F42" i="1" l="1"/>
  <c r="G42" i="1"/>
</calcChain>
</file>

<file path=xl/sharedStrings.xml><?xml version="1.0" encoding="utf-8"?>
<sst xmlns="http://schemas.openxmlformats.org/spreadsheetml/2006/main" count="141" uniqueCount="103">
  <si>
    <t>CANARA ROBECO FOCUSED EQUITY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</si>
  <si>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</si>
  <si>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</si>
  <si>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</si>
  <si>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</si>
  <si>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</si>
  <si>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</si>
  <si>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</si>
  <si>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</si>
  <si>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</si>
  <si>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</si>
  <si>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</si>
  <si>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</si>
  <si>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</si>
  <si>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</si>
  <si>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</si>
  <si>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</si>
  <si>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</si>
  <si>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</si>
  <si>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</si>
  <si>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</si>
  <si>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</si>
  <si>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</si>
  <si>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Trent Ltd</t>
  </si>
  <si>
    <t>INE849A01020</t>
  </si>
  <si>
    <t>Retailing</t>
  </si>
  <si>
    <t>Tata Consultancy Services Ltd</t>
  </si>
  <si>
    <t>INE467B01029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</si>
  <si>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</si>
  <si>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</si>
  <si>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</si>
  <si>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</si>
  <si>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</si>
  <si>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</si>
  <si>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Benchmark: BSE 500 TRI</t>
  </si>
  <si>
    <t>State Bank of India</t>
  </si>
  <si>
    <t>INE062A01020</t>
  </si>
  <si>
    <t>Bharat Electronics Ltd</t>
  </si>
  <si>
    <t>INE263A01024</t>
  </si>
  <si>
    <t>Aerospace &amp; Defense</t>
  </si>
  <si>
    <t>Uno Minda Ltd</t>
  </si>
  <si>
    <t>INE405E01023</t>
  </si>
  <si>
    <t>Auto Components</t>
  </si>
  <si>
    <t>Mid Cap</t>
  </si>
  <si>
    <t>SBI Life Insurance Co Ltd</t>
  </si>
  <si>
    <t>INE123W01016</t>
  </si>
  <si>
    <t>Insurance</t>
  </si>
  <si>
    <t>Ultratech Cement Ltd</t>
  </si>
  <si>
    <t>INE481G01011</t>
  </si>
  <si>
    <t>Cement &amp; Cement Products</t>
  </si>
  <si>
    <t>Maruti Suzuki India Ltd</t>
  </si>
  <si>
    <t>INE585B01010</t>
  </si>
  <si>
    <t>Automobiles</t>
  </si>
  <si>
    <t>ICICI Lombard General Insurance Co Ltd</t>
  </si>
  <si>
    <t>INE765G01017</t>
  </si>
  <si>
    <t>Avenue Supermarts Ltd</t>
  </si>
  <si>
    <t>INE192R01011</t>
  </si>
  <si>
    <t>Larsen &amp; Toubro Ltd</t>
  </si>
  <si>
    <t>INE018A01030</t>
  </si>
  <si>
    <t>Construction</t>
  </si>
  <si>
    <t>TVS Motor Co Ltd</t>
  </si>
  <si>
    <t>INE494B01023</t>
  </si>
  <si>
    <t>Zomato Ltd</t>
  </si>
  <si>
    <t>INE758T01015</t>
  </si>
  <si>
    <t>NTPC Ltd</t>
  </si>
  <si>
    <t>INE733E01010</t>
  </si>
  <si>
    <t>Power</t>
  </si>
  <si>
    <t>Max Healthcare Institute Ltd</t>
  </si>
  <si>
    <t>INE027H01010</t>
  </si>
  <si>
    <t>Healthcare Services</t>
  </si>
  <si>
    <t>Voltas Ltd</t>
  </si>
  <si>
    <t>INE226A01021</t>
  </si>
  <si>
    <t>Consumer Durables</t>
  </si>
  <si>
    <t>Century Textile &amp; Industries Ltd</t>
  </si>
  <si>
    <t>INE055A01016</t>
  </si>
  <si>
    <t>Paper, Forest &amp; Jute Products</t>
  </si>
  <si>
    <t>Small Cap</t>
  </si>
  <si>
    <t>Bajaj Finance Ltd</t>
  </si>
  <si>
    <t>INE296A01024</t>
  </si>
  <si>
    <t>Finance</t>
  </si>
  <si>
    <t>Divi's Laboratories Ltd</t>
  </si>
  <si>
    <t>INE361B01024</t>
  </si>
  <si>
    <t>Pharmaceuticals &amp; Biotechnology</t>
  </si>
  <si>
    <t>Mankind Pharma Ltd</t>
  </si>
  <si>
    <t>INE634S01028</t>
  </si>
  <si>
    <t>Inox India Ltd</t>
  </si>
  <si>
    <t>INE616N01034</t>
  </si>
  <si>
    <t>Industrial Products</t>
  </si>
  <si>
    <t>Hindalco Industries Ltd</t>
  </si>
  <si>
    <t>INE038A01020</t>
  </si>
  <si>
    <t>Non - Ferrous Metals</t>
  </si>
  <si>
    <t>Axis Bank Ltd</t>
  </si>
  <si>
    <t>INE238A01034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</si>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</sst>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E83A0E-F270-4156-9F0E-47008AE71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00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50F17466-AF3D-4BBE-880D-4878EAC4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556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B9CAB3-389C-465C-B044-65CACBB8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0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4"/>
  <sheetViews>
    <sheetView tabSelected="1" topLeftCell="E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4" bestFit="1" customWidth="1"/>
    <col min="7" max="7" width="7.42578125" style="4" bestFit="1" customWidth="1"/>
    <col min="8" max="8" width="13.5703125" style="3" customWidth="1"/>
    <col min="9" max="9" width="4.7109375" style="4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1675000</v>
      </c>
      <c r="F7" s="20">
        <v>20349.580000000002</v>
      </c>
      <c r="G7" s="20">
        <v>8.18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882500</v>
      </c>
      <c r="F8" s="20">
        <v>14258.99</v>
      </c>
      <c r="G8" s="20">
        <v>5.73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752000</v>
      </c>
      <c r="F9" s="20">
        <v>14049.24</v>
      </c>
      <c r="G9" s="20">
        <v>5.65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195850</v>
      </c>
      <c r="F10" s="20">
        <v>11435.68</v>
      </c>
      <c r="G10" s="20">
        <v>4.5999999999999996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22</v>
      </c>
      <c r="E11" s="23">
        <v>258402</v>
      </c>
      <c r="F11" s="20">
        <v>11331.83</v>
      </c>
      <c r="G11" s="20">
        <v>4.55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28</v>
      </c>
      <c r="C12" s="19" t="s">
        <v>29</v>
      </c>
      <c r="D12" s="19" t="s">
        <v>30</v>
      </c>
      <c r="E12" s="23">
        <v>749800</v>
      </c>
      <c r="F12" s="20">
        <v>11183.64</v>
      </c>
      <c r="G12" s="20">
        <v>4.49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31</v>
      </c>
      <c r="C13" s="19" t="s">
        <v>32</v>
      </c>
      <c r="D13" s="19" t="s">
        <v>33</v>
      </c>
      <c r="E13" s="23">
        <v>357900</v>
      </c>
      <c r="F13" s="20">
        <v>10775.83</v>
      </c>
      <c r="G13" s="20">
        <v>4.33</v>
      </c>
      <c r="H13" s="20" t="s">
        <v>17</v>
      </c>
      <c r="I13" s="24"/>
      <c r="J13" s="24"/>
      <c r="K13" s="24"/>
      <c r="M13" s="26" t="s">
        <v>34</v>
      </c>
    </row>
    <row r="14" spans="2:14" x14ac:dyDescent="0.2">
      <c r="B14" s="22" t="s">
        <v>35</v>
      </c>
      <c r="C14" s="19" t="s">
        <v>36</v>
      </c>
      <c r="D14" s="19" t="s">
        <v>16</v>
      </c>
      <c r="E14" s="23">
        <v>1079500</v>
      </c>
      <c r="F14" s="20">
        <v>9417.56</v>
      </c>
      <c r="G14" s="20">
        <v>3.78</v>
      </c>
      <c r="H14" s="20" t="s">
        <v>17</v>
      </c>
      <c r="I14" s="24"/>
      <c r="J14" s="24"/>
      <c r="K14" s="24"/>
    </row>
    <row r="15" spans="2:14" x14ac:dyDescent="0.2">
      <c r="B15" s="22" t="s">
        <v>37</v>
      </c>
      <c r="C15" s="19" t="s">
        <v>38</v>
      </c>
      <c r="D15" s="19" t="s">
        <v>39</v>
      </c>
      <c r="E15" s="23">
        <v>2775000</v>
      </c>
      <c r="F15" s="20">
        <v>8770.39</v>
      </c>
      <c r="G15" s="20">
        <v>3.52</v>
      </c>
      <c r="H15" s="20" t="s">
        <v>17</v>
      </c>
      <c r="I15" s="24"/>
      <c r="J15" s="24"/>
      <c r="K15" s="24"/>
    </row>
    <row r="16" spans="2:14" x14ac:dyDescent="0.2">
      <c r="B16" s="22" t="s">
        <v>40</v>
      </c>
      <c r="C16" s="19" t="s">
        <v>41</v>
      </c>
      <c r="D16" s="19" t="s">
        <v>42</v>
      </c>
      <c r="E16" s="23">
        <v>751993</v>
      </c>
      <c r="F16" s="20">
        <v>7828.25</v>
      </c>
      <c r="G16" s="20">
        <v>3.15</v>
      </c>
      <c r="H16" s="20" t="s">
        <v>43</v>
      </c>
      <c r="I16" s="24"/>
      <c r="J16" s="24"/>
      <c r="K16" s="24"/>
    </row>
    <row r="17" spans="2:11" x14ac:dyDescent="0.2">
      <c r="B17" s="22" t="s">
        <v>44</v>
      </c>
      <c r="C17" s="19" t="s">
        <v>45</v>
      </c>
      <c r="D17" s="19" t="s">
        <v>46</v>
      </c>
      <c r="E17" s="23">
        <v>445000</v>
      </c>
      <c r="F17" s="20">
        <v>7803.74</v>
      </c>
      <c r="G17" s="20">
        <v>3.14</v>
      </c>
      <c r="H17" s="20" t="s">
        <v>17</v>
      </c>
      <c r="I17" s="24"/>
      <c r="J17" s="24"/>
      <c r="K17" s="24"/>
    </row>
    <row r="18" spans="2:11" x14ac:dyDescent="0.2">
      <c r="B18" s="22" t="s">
        <v>47</v>
      </c>
      <c r="C18" s="19" t="s">
        <v>48</v>
      </c>
      <c r="D18" s="19" t="s">
        <v>49</v>
      </c>
      <c r="E18" s="23">
        <v>64000</v>
      </c>
      <c r="F18" s="20">
        <v>7607.81</v>
      </c>
      <c r="G18" s="20">
        <v>3.06</v>
      </c>
      <c r="H18" s="20" t="s">
        <v>17</v>
      </c>
      <c r="I18" s="24"/>
      <c r="J18" s="24"/>
      <c r="K18" s="24"/>
    </row>
    <row r="19" spans="2:11" x14ac:dyDescent="0.2">
      <c r="B19" s="22" t="s">
        <v>50</v>
      </c>
      <c r="C19" s="19" t="s">
        <v>51</v>
      </c>
      <c r="D19" s="19" t="s">
        <v>52</v>
      </c>
      <c r="E19" s="23">
        <v>57900</v>
      </c>
      <c r="F19" s="20">
        <v>7594.05</v>
      </c>
      <c r="G19" s="20">
        <v>3.05</v>
      </c>
      <c r="H19" s="20" t="s">
        <v>17</v>
      </c>
      <c r="I19" s="24"/>
      <c r="J19" s="24"/>
      <c r="K19" s="24"/>
    </row>
    <row r="20" spans="2:11" x14ac:dyDescent="0.2">
      <c r="B20" s="22" t="s">
        <v>53</v>
      </c>
      <c r="C20" s="19" t="s">
        <v>54</v>
      </c>
      <c r="D20" s="19" t="s">
        <v>46</v>
      </c>
      <c r="E20" s="23">
        <v>370000</v>
      </c>
      <c r="F20" s="20">
        <v>7428.86</v>
      </c>
      <c r="G20" s="20">
        <v>2.99</v>
      </c>
      <c r="H20" s="20" t="s">
        <v>43</v>
      </c>
      <c r="I20" s="24"/>
      <c r="J20" s="24"/>
      <c r="K20" s="24"/>
    </row>
    <row r="21" spans="2:11" x14ac:dyDescent="0.2">
      <c r="B21" s="22" t="s">
        <v>55</v>
      </c>
      <c r="C21" s="19" t="s">
        <v>56</v>
      </c>
      <c r="D21" s="19" t="s">
        <v>25</v>
      </c>
      <c r="E21" s="23">
        <v>150000</v>
      </c>
      <c r="F21" s="20">
        <v>7403.93</v>
      </c>
      <c r="G21" s="20">
        <v>2.98</v>
      </c>
      <c r="H21" s="20" t="s">
        <v>17</v>
      </c>
      <c r="I21" s="24"/>
      <c r="J21" s="24"/>
      <c r="K21" s="24"/>
    </row>
    <row r="22" spans="2:11" x14ac:dyDescent="0.2">
      <c r="B22" s="22" t="s">
        <v>57</v>
      </c>
      <c r="C22" s="19" t="s">
        <v>58</v>
      </c>
      <c r="D22" s="19" t="s">
        <v>59</v>
      </c>
      <c r="E22" s="23">
        <v>188761</v>
      </c>
      <c r="F22" s="20">
        <v>7201.23</v>
      </c>
      <c r="G22" s="20">
        <v>2.89</v>
      </c>
      <c r="H22" s="20" t="s">
        <v>17</v>
      </c>
      <c r="I22" s="24"/>
      <c r="J22" s="24"/>
      <c r="K22" s="24"/>
    </row>
    <row r="23" spans="2:11" x14ac:dyDescent="0.2">
      <c r="B23" s="22" t="s">
        <v>60</v>
      </c>
      <c r="C23" s="19" t="s">
        <v>61</v>
      </c>
      <c r="D23" s="19" t="s">
        <v>52</v>
      </c>
      <c r="E23" s="23">
        <v>283000</v>
      </c>
      <c r="F23" s="20">
        <v>7162.73</v>
      </c>
      <c r="G23" s="20">
        <v>2.88</v>
      </c>
      <c r="H23" s="20" t="s">
        <v>17</v>
      </c>
      <c r="I23" s="24"/>
      <c r="J23" s="24"/>
      <c r="K23" s="24"/>
    </row>
    <row r="24" spans="2:11" x14ac:dyDescent="0.2">
      <c r="B24" s="22" t="s">
        <v>62</v>
      </c>
      <c r="C24" s="19" t="s">
        <v>63</v>
      </c>
      <c r="D24" s="19" t="s">
        <v>25</v>
      </c>
      <c r="E24" s="23">
        <v>3050000</v>
      </c>
      <c r="F24" s="20">
        <v>6998.23</v>
      </c>
      <c r="G24" s="20">
        <v>2.81</v>
      </c>
      <c r="H24" s="20" t="s">
        <v>17</v>
      </c>
      <c r="I24" s="24"/>
      <c r="J24" s="24"/>
      <c r="K24" s="24"/>
    </row>
    <row r="25" spans="2:11" x14ac:dyDescent="0.2">
      <c r="B25" s="22" t="s">
        <v>64</v>
      </c>
      <c r="C25" s="19" t="s">
        <v>65</v>
      </c>
      <c r="D25" s="19" t="s">
        <v>66</v>
      </c>
      <c r="E25" s="23">
        <v>1633000</v>
      </c>
      <c r="F25" s="20">
        <v>6793.28</v>
      </c>
      <c r="G25" s="20">
        <v>2.73</v>
      </c>
      <c r="H25" s="20" t="s">
        <v>17</v>
      </c>
      <c r="I25" s="24"/>
      <c r="J25" s="24"/>
      <c r="K25" s="24"/>
    </row>
    <row r="26" spans="2:11" x14ac:dyDescent="0.2">
      <c r="B26" s="22" t="s">
        <v>67</v>
      </c>
      <c r="C26" s="19" t="s">
        <v>68</v>
      </c>
      <c r="D26" s="19" t="s">
        <v>69</v>
      </c>
      <c r="E26" s="23">
        <v>709034</v>
      </c>
      <c r="F26" s="20">
        <v>6539.07</v>
      </c>
      <c r="G26" s="20">
        <v>2.63</v>
      </c>
      <c r="H26" s="20" t="s">
        <v>43</v>
      </c>
      <c r="I26" s="24"/>
      <c r="J26" s="24"/>
      <c r="K26" s="24"/>
    </row>
    <row r="27" spans="2:11" x14ac:dyDescent="0.2">
      <c r="B27" s="22" t="s">
        <v>70</v>
      </c>
      <c r="C27" s="19" t="s">
        <v>71</v>
      </c>
      <c r="D27" s="19" t="s">
        <v>72</v>
      </c>
      <c r="E27" s="23">
        <v>405000</v>
      </c>
      <c r="F27" s="20">
        <v>6227.28</v>
      </c>
      <c r="G27" s="20">
        <v>2.5</v>
      </c>
      <c r="H27" s="20" t="s">
        <v>43</v>
      </c>
      <c r="I27" s="24"/>
      <c r="J27" s="24"/>
      <c r="K27" s="24"/>
    </row>
    <row r="28" spans="2:11" x14ac:dyDescent="0.2">
      <c r="B28" s="22" t="s">
        <v>73</v>
      </c>
      <c r="C28" s="19" t="s">
        <v>74</v>
      </c>
      <c r="D28" s="19" t="s">
        <v>75</v>
      </c>
      <c r="E28" s="23">
        <v>259000</v>
      </c>
      <c r="F28" s="20">
        <v>6048.95</v>
      </c>
      <c r="G28" s="20">
        <v>2.4300000000000002</v>
      </c>
      <c r="H28" s="20" t="s">
        <v>76</v>
      </c>
      <c r="I28" s="24"/>
      <c r="J28" s="24"/>
      <c r="K28" s="24"/>
    </row>
    <row r="29" spans="2:11" x14ac:dyDescent="0.2">
      <c r="B29" s="22" t="s">
        <v>77</v>
      </c>
      <c r="C29" s="19" t="s">
        <v>78</v>
      </c>
      <c r="D29" s="19" t="s">
        <v>79</v>
      </c>
      <c r="E29" s="23">
        <v>87000</v>
      </c>
      <c r="F29" s="20">
        <v>5922.05</v>
      </c>
      <c r="G29" s="20">
        <v>2.38</v>
      </c>
      <c r="H29" s="20" t="s">
        <v>17</v>
      </c>
      <c r="I29" s="24"/>
      <c r="J29" s="24"/>
      <c r="K29" s="24"/>
    </row>
    <row r="30" spans="2:11" x14ac:dyDescent="0.2">
      <c r="B30" s="22" t="s">
        <v>80</v>
      </c>
      <c r="C30" s="19" t="s">
        <v>81</v>
      </c>
      <c r="D30" s="19" t="s">
        <v>82</v>
      </c>
      <c r="E30" s="23">
        <v>114000</v>
      </c>
      <c r="F30" s="20">
        <v>5612.45</v>
      </c>
      <c r="G30" s="20">
        <v>2.2599999999999998</v>
      </c>
      <c r="H30" s="20" t="s">
        <v>17</v>
      </c>
      <c r="I30" s="24"/>
      <c r="J30" s="24"/>
      <c r="K30" s="24"/>
    </row>
    <row r="31" spans="2:11" x14ac:dyDescent="0.2">
      <c r="B31" s="22" t="s">
        <v>83</v>
      </c>
      <c r="C31" s="19" t="s">
        <v>84</v>
      </c>
      <c r="D31" s="19" t="s">
        <v>82</v>
      </c>
      <c r="E31" s="23">
        <v>263891</v>
      </c>
      <c r="F31" s="20">
        <v>5351.97</v>
      </c>
      <c r="G31" s="20">
        <v>2.15</v>
      </c>
      <c r="H31" s="20" t="s">
        <v>17</v>
      </c>
      <c r="I31" s="24"/>
      <c r="J31" s="24"/>
      <c r="K31" s="24"/>
    </row>
    <row r="32" spans="2:11" x14ac:dyDescent="0.2">
      <c r="B32" s="22" t="s">
        <v>85</v>
      </c>
      <c r="C32" s="19" t="s">
        <v>86</v>
      </c>
      <c r="D32" s="19" t="s">
        <v>87</v>
      </c>
      <c r="E32" s="23">
        <v>343801</v>
      </c>
      <c r="F32" s="20">
        <v>4451.3599999999997</v>
      </c>
      <c r="G32" s="20">
        <v>1.79</v>
      </c>
      <c r="H32" s="20" t="s">
        <v>76</v>
      </c>
      <c r="I32" s="24"/>
      <c r="J32" s="24"/>
      <c r="K32" s="24"/>
    </row>
    <row r="33" spans="2:11" x14ac:dyDescent="0.2">
      <c r="B33" s="22" t="s">
        <v>88</v>
      </c>
      <c r="C33" s="19" t="s">
        <v>89</v>
      </c>
      <c r="D33" s="19" t="s">
        <v>90</v>
      </c>
      <c r="E33" s="23">
        <v>590000</v>
      </c>
      <c r="F33" s="20">
        <v>3950.64</v>
      </c>
      <c r="G33" s="20">
        <v>1.59</v>
      </c>
      <c r="H33" s="20" t="s">
        <v>17</v>
      </c>
      <c r="I33" s="24"/>
      <c r="J33" s="24"/>
      <c r="K33" s="24"/>
    </row>
    <row r="34" spans="2:11" x14ac:dyDescent="0.2">
      <c r="B34" s="22" t="s">
        <v>91</v>
      </c>
      <c r="C34" s="19" t="s">
        <v>92</v>
      </c>
      <c r="D34" s="19" t="s">
        <v>16</v>
      </c>
      <c r="E34" s="23">
        <v>325000</v>
      </c>
      <c r="F34" s="20">
        <v>3789.83</v>
      </c>
      <c r="G34" s="20">
        <v>1.52</v>
      </c>
      <c r="H34" s="20" t="s">
        <v>17</v>
      </c>
      <c r="I34" s="24"/>
      <c r="J34" s="24"/>
      <c r="K34" s="24"/>
    </row>
    <row r="35" spans="2:11" x14ac:dyDescent="0.2">
      <c r="B35" s="22" t="s">
        <v>93</v>
      </c>
      <c r="C35" s="19" t="s">
        <v>94</v>
      </c>
      <c r="D35" s="19" t="s">
        <v>95</v>
      </c>
      <c r="E35" s="23">
        <v>50291</v>
      </c>
      <c r="F35" s="20">
        <v>1555.15</v>
      </c>
      <c r="G35" s="20">
        <v>0.63</v>
      </c>
      <c r="H35" s="20" t="s">
        <v>43</v>
      </c>
      <c r="I35" s="24"/>
      <c r="J35" s="24"/>
      <c r="K35" s="24"/>
    </row>
    <row r="36" spans="2:11" x14ac:dyDescent="0.2">
      <c r="B36" s="27" t="s">
        <v>96</v>
      </c>
      <c r="C36" s="28"/>
      <c r="D36" s="28"/>
      <c r="E36" s="28"/>
      <c r="F36" s="29">
        <f>SUM(F7:F35)</f>
        <v>234843.6</v>
      </c>
      <c r="G36" s="29">
        <f>SUM(G7:G35)</f>
        <v>94.390000000000015</v>
      </c>
      <c r="H36" s="29"/>
      <c r="I36" s="24"/>
      <c r="J36" s="24"/>
      <c r="K36" s="24"/>
    </row>
    <row r="37" spans="2:11" x14ac:dyDescent="0.2">
      <c r="B37" s="30" t="s">
        <v>97</v>
      </c>
      <c r="C37" s="30"/>
      <c r="D37" s="30"/>
      <c r="E37" s="30"/>
      <c r="F37" s="31">
        <f>F36</f>
        <v>234843.6</v>
      </c>
      <c r="G37" s="31">
        <f>G36</f>
        <v>94.390000000000015</v>
      </c>
      <c r="H37" s="31"/>
      <c r="I37" s="24"/>
      <c r="J37" s="24"/>
      <c r="K37" s="24"/>
    </row>
    <row r="38" spans="2:11" x14ac:dyDescent="0.2">
      <c r="B38" s="32" t="s">
        <v>98</v>
      </c>
      <c r="C38" s="33"/>
      <c r="D38" s="33"/>
      <c r="E38" s="33"/>
      <c r="F38" s="34"/>
      <c r="G38" s="34"/>
      <c r="H38" s="34"/>
      <c r="I38" s="24"/>
      <c r="J38" s="24"/>
      <c r="K38" s="24"/>
    </row>
    <row r="39" spans="2:11" x14ac:dyDescent="0.2">
      <c r="B39" s="22" t="s">
        <v>98</v>
      </c>
      <c r="C39" s="22"/>
      <c r="D39" s="19"/>
      <c r="E39" s="19"/>
      <c r="F39" s="20">
        <v>13264.18</v>
      </c>
      <c r="G39" s="20">
        <v>5.33</v>
      </c>
      <c r="H39" s="20"/>
      <c r="I39" s="24"/>
      <c r="J39" s="24"/>
      <c r="K39" s="24"/>
    </row>
    <row r="40" spans="2:11" x14ac:dyDescent="0.2">
      <c r="B40" s="27" t="s">
        <v>96</v>
      </c>
      <c r="C40" s="28"/>
      <c r="D40" s="28"/>
      <c r="E40" s="28"/>
      <c r="F40" s="29">
        <f>SUM(F38:F39)</f>
        <v>13264.18</v>
      </c>
      <c r="G40" s="29">
        <f>SUM(G38:G39)</f>
        <v>5.33</v>
      </c>
      <c r="H40" s="29"/>
      <c r="I40" s="24"/>
      <c r="J40" s="24"/>
      <c r="K40" s="24"/>
    </row>
    <row r="41" spans="2:11" x14ac:dyDescent="0.2">
      <c r="B41" s="35" t="s">
        <v>97</v>
      </c>
      <c r="C41" s="35"/>
      <c r="D41" s="35"/>
      <c r="E41" s="35"/>
      <c r="F41" s="36">
        <f>F40</f>
        <v>13264.18</v>
      </c>
      <c r="G41" s="36">
        <f>G40</f>
        <v>5.33</v>
      </c>
      <c r="H41" s="36"/>
      <c r="I41" s="24"/>
      <c r="J41" s="24"/>
      <c r="K41" s="24"/>
    </row>
    <row r="42" spans="2:11" x14ac:dyDescent="0.2">
      <c r="B42" s="37" t="s">
        <v>99</v>
      </c>
      <c r="C42" s="37"/>
      <c r="D42" s="37"/>
      <c r="E42" s="37"/>
      <c r="F42" s="38">
        <f>F43-(+F37+F41)</f>
        <v>715.95000000001164</v>
      </c>
      <c r="G42" s="38">
        <f>G43-(+G37+G41)</f>
        <v>0.27999999999998693</v>
      </c>
      <c r="H42" s="38"/>
      <c r="I42" s="24"/>
      <c r="J42" s="24"/>
      <c r="K42" s="24"/>
    </row>
    <row r="43" spans="2:11" x14ac:dyDescent="0.2">
      <c r="B43" s="37" t="s">
        <v>100</v>
      </c>
      <c r="C43" s="37"/>
      <c r="D43" s="37"/>
      <c r="E43" s="37"/>
      <c r="F43" s="38">
        <v>248823.73</v>
      </c>
      <c r="G43" s="38">
        <v>100</v>
      </c>
      <c r="H43" s="38"/>
      <c r="I43" s="24"/>
      <c r="J43" s="24"/>
      <c r="K43" s="24"/>
    </row>
    <row r="44" spans="2:11" x14ac:dyDescent="0.2">
      <c r="I44" s="24"/>
      <c r="J44" s="24"/>
      <c r="K44" s="24"/>
    </row>
    <row r="45" spans="2:11" ht="12.75" thickBot="1" x14ac:dyDescent="0.25">
      <c r="B45" s="39"/>
      <c r="I45" s="24"/>
      <c r="J45" s="24"/>
      <c r="K45" s="24"/>
    </row>
    <row r="46" spans="2:11" ht="13.5" thickTop="1" thickBot="1" x14ac:dyDescent="0.25">
      <c r="B46" s="40" t="s">
        <v>101</v>
      </c>
      <c r="C46" s="41" t="s">
        <v>102</v>
      </c>
      <c r="I46" s="24"/>
      <c r="J46" s="24"/>
      <c r="K46" s="24"/>
    </row>
    <row r="47" spans="2:11" ht="12.75" thickTop="1" x14ac:dyDescent="0.2">
      <c r="I47" s="24"/>
      <c r="J47" s="24"/>
      <c r="K47" s="24"/>
    </row>
    <row r="48" spans="2:11" x14ac:dyDescent="0.2">
      <c r="I48" s="24"/>
      <c r="J48" s="24"/>
      <c r="K48" s="24"/>
    </row>
    <row r="49" spans="9:11" x14ac:dyDescent="0.2">
      <c r="I49" s="24"/>
      <c r="J49" s="24"/>
      <c r="K49" s="24"/>
    </row>
    <row r="50" spans="9:11" x14ac:dyDescent="0.2">
      <c r="I50" s="24"/>
      <c r="J50" s="24"/>
      <c r="K50" s="24"/>
    </row>
    <row r="51" spans="9:11" x14ac:dyDescent="0.2">
      <c r="I51" s="24"/>
      <c r="J51" s="24"/>
      <c r="K51" s="24"/>
    </row>
    <row r="52" spans="9:11" x14ac:dyDescent="0.2">
      <c r="I52" s="24"/>
      <c r="J52" s="24"/>
      <c r="K52" s="24"/>
    </row>
    <row r="53" spans="9:11" x14ac:dyDescent="0.2">
      <c r="I53" s="24"/>
      <c r="J53" s="24"/>
      <c r="K53" s="24"/>
    </row>
    <row r="54" spans="9:11" x14ac:dyDescent="0.2">
      <c r="I54" s="24"/>
      <c r="J54" s="24"/>
      <c r="K54" s="24"/>
    </row>
    <row r="55" spans="9:11" x14ac:dyDescent="0.2">
      <c r="I55" s="24"/>
      <c r="J55" s="24"/>
      <c r="K55" s="24"/>
    </row>
    <row r="56" spans="9:11" x14ac:dyDescent="0.2">
      <c r="I56" s="24"/>
      <c r="J56" s="24"/>
      <c r="K56" s="24"/>
    </row>
    <row r="57" spans="9:11" x14ac:dyDescent="0.2">
      <c r="I57" s="24"/>
      <c r="J57" s="24"/>
      <c r="K57" s="24"/>
    </row>
    <row r="58" spans="9:11" x14ac:dyDescent="0.2">
      <c r="I58" s="24"/>
      <c r="J58" s="24"/>
      <c r="K58" s="24"/>
    </row>
    <row r="59" spans="9:11" x14ac:dyDescent="0.2">
      <c r="I59" s="24"/>
      <c r="J59" s="24"/>
      <c r="K59" s="24"/>
    </row>
    <row r="60" spans="9:11" x14ac:dyDescent="0.2">
      <c r="I60" s="24"/>
      <c r="J60" s="24"/>
      <c r="K60" s="24"/>
    </row>
    <row r="61" spans="9:11" x14ac:dyDescent="0.2">
      <c r="I61" s="24"/>
      <c r="J61" s="24"/>
      <c r="K61" s="24"/>
    </row>
    <row r="62" spans="9:11" x14ac:dyDescent="0.2">
      <c r="I62" s="24"/>
      <c r="J62" s="24"/>
      <c r="K62" s="24"/>
    </row>
    <row r="63" spans="9:11" x14ac:dyDescent="0.2">
      <c r="I63" s="24"/>
      <c r="J63" s="24"/>
      <c r="K63" s="24"/>
    </row>
    <row r="64" spans="9:11" x14ac:dyDescent="0.2">
      <c r="I64" s="24"/>
      <c r="J64" s="24"/>
      <c r="K64" s="24"/>
    </row>
    <row r="65" spans="9:11" x14ac:dyDescent="0.2">
      <c r="I65" s="24"/>
      <c r="J65" s="24"/>
      <c r="K65" s="24"/>
    </row>
    <row r="66" spans="9:11" x14ac:dyDescent="0.2">
      <c r="I66" s="24"/>
      <c r="J66" s="24"/>
      <c r="K66" s="24"/>
    </row>
    <row r="67" spans="9:11" x14ac:dyDescent="0.2">
      <c r="I67" s="24"/>
      <c r="J67" s="24"/>
      <c r="K67" s="24"/>
    </row>
    <row r="68" spans="9:11" x14ac:dyDescent="0.2">
      <c r="I68" s="24"/>
      <c r="J68" s="24"/>
      <c r="K68" s="24"/>
    </row>
    <row r="69" spans="9:11" x14ac:dyDescent="0.2">
      <c r="I69" s="24"/>
      <c r="J69" s="24"/>
      <c r="K69" s="24"/>
    </row>
    <row r="70" spans="9:11" x14ac:dyDescent="0.2">
      <c r="I70" s="24"/>
      <c r="J70" s="24"/>
      <c r="K70" s="24"/>
    </row>
    <row r="71" spans="9:11" x14ac:dyDescent="0.2">
      <c r="I71" s="24"/>
      <c r="J71" s="24"/>
      <c r="K71" s="24"/>
    </row>
    <row r="72" spans="9:11" x14ac:dyDescent="0.2">
      <c r="I72" s="24"/>
    </row>
    <row r="73" spans="9:11" x14ac:dyDescent="0.2">
      <c r="I73" s="24"/>
    </row>
    <row r="74" spans="9:11" x14ac:dyDescent="0.2">
      <c r="I74" s="24"/>
    </row>
    <row r="75" spans="9:11" x14ac:dyDescent="0.2">
      <c r="I75" s="24"/>
    </row>
    <row r="76" spans="9:11" x14ac:dyDescent="0.2">
      <c r="I76" s="24"/>
    </row>
    <row r="77" spans="9:11" x14ac:dyDescent="0.2">
      <c r="I77" s="24"/>
    </row>
    <row r="78" spans="9:11" x14ac:dyDescent="0.2">
      <c r="I78" s="24"/>
    </row>
    <row r="79" spans="9:11" x14ac:dyDescent="0.2">
      <c r="I79" s="24"/>
    </row>
    <row r="80" spans="9:11" x14ac:dyDescent="0.2">
      <c r="I80" s="24"/>
    </row>
    <row r="81" spans="9:9" x14ac:dyDescent="0.2">
      <c r="I81" s="24"/>
    </row>
    <row r="82" spans="9:9" x14ac:dyDescent="0.2">
      <c r="I82" s="24"/>
    </row>
    <row r="83" spans="9:9" x14ac:dyDescent="0.2">
      <c r="I83" s="24"/>
    </row>
    <row r="84" spans="9:9" x14ac:dyDescent="0.2">
      <c r="I84" s="24"/>
    </row>
    <row r="85" spans="9:9" x14ac:dyDescent="0.2">
      <c r="I85" s="24"/>
    </row>
    <row r="86" spans="9:9" x14ac:dyDescent="0.2">
      <c r="I86" s="24"/>
    </row>
    <row r="87" spans="9:9" x14ac:dyDescent="0.2">
      <c r="I87" s="24"/>
    </row>
    <row r="88" spans="9:9" x14ac:dyDescent="0.2">
      <c r="I88" s="24"/>
    </row>
    <row r="89" spans="9:9" x14ac:dyDescent="0.2">
      <c r="I89" s="24"/>
    </row>
    <row r="90" spans="9:9" x14ac:dyDescent="0.2">
      <c r="I90" s="24"/>
    </row>
    <row r="91" spans="9:9" x14ac:dyDescent="0.2">
      <c r="I91" s="24"/>
    </row>
    <row r="92" spans="9:9" x14ac:dyDescent="0.2">
      <c r="I92" s="24"/>
    </row>
    <row r="93" spans="9:9" x14ac:dyDescent="0.2">
      <c r="I93" s="24"/>
    </row>
    <row r="94" spans="9:9" x14ac:dyDescent="0.2">
      <c r="I94" s="24"/>
    </row>
    <row r="95" spans="9:9" x14ac:dyDescent="0.2">
      <c r="I95" s="24"/>
    </row>
    <row r="96" spans="9:9" x14ac:dyDescent="0.2">
      <c r="I96" s="24"/>
    </row>
    <row r="97" spans="9:9" x14ac:dyDescent="0.2">
      <c r="I97" s="24"/>
    </row>
    <row r="98" spans="9:9" x14ac:dyDescent="0.2">
      <c r="I98" s="24"/>
    </row>
    <row r="99" spans="9:9" x14ac:dyDescent="0.2">
      <c r="I99" s="24"/>
    </row>
    <row r="100" spans="9:9" x14ac:dyDescent="0.2">
      <c r="I100" s="24"/>
    </row>
    <row r="101" spans="9:9" x14ac:dyDescent="0.2">
      <c r="I101" s="24"/>
    </row>
    <row r="102" spans="9:9" x14ac:dyDescent="0.2">
      <c r="I102" s="24"/>
    </row>
    <row r="103" spans="9:9" x14ac:dyDescent="0.2">
      <c r="I103" s="24"/>
    </row>
    <row r="104" spans="9:9" x14ac:dyDescent="0.2">
      <c r="I104" s="24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13:13:59</KDate>
  <Classification>MIS Internal</Classification>
  <Subclassification/>
  <HostName>MUMCMP00926</HostName>
  <Domain_User>CANARAROBECOMF/122</Domain_User>
  <IPAdd>192.9.198.225</IPAdd>
  <FilePath>Book8</FilePath>
  <KID>A4BB6D190548638586332397701847</KID>
  <UniqueName/>
  <Suggested/>
  <Justification/>
</Klassify>
</file>

<file path=customXml/itemProps1.xml><?xml version="1.0" encoding="utf-8"?>
<ds:datastoreItem xmlns:ds="http://schemas.openxmlformats.org/officeDocument/2006/customXml" ds:itemID="{AE1EF75C-1F9E-4C53-8168-01A92880C7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2024-08-07T07:43:57Z</dcterms:created>
  <dcterms:modified xsi:type="dcterms:W3CDTF">2024-08-07T07:43:59Z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A4BB6D190548638586332397701847</vt:lpwstr>
  </property>
</Properties>
</file>