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74F8D107-BA8C-49DA-BCAE-F983788ED916}" xr6:coauthVersionLast="47" xr6:coauthVersionMax="47" xr10:uidLastSave="{00000000-0000-0000-0000-000000000000}"/>
  <bookViews>
    <workbookView xWindow="-120" yWindow="-120" windowWidth="20730" windowHeight="11160" xr2:uid="{04BC712C-8CBF-46D0-8EE2-0F0E8D137DCC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G56" i="1"/>
  <c r="G57" i="1" s="1"/>
  <c r="F56" i="1"/>
  <c r="G53" i="1"/>
  <c r="F53" i="1"/>
  <c r="G50" i="1"/>
  <c r="F50" i="1"/>
  <c r="G45" i="1"/>
  <c r="F45" i="1"/>
  <c r="G41" i="1"/>
  <c r="F41" i="1"/>
  <c r="F46" i="1" s="1"/>
  <c r="G37" i="1"/>
  <c r="G46" i="1" s="1"/>
  <c r="F37" i="1"/>
  <c r="F30" i="1"/>
  <c r="G29" i="1"/>
  <c r="G30" i="1" s="1"/>
  <c r="F29" i="1"/>
  <c r="G58" i="1" l="1"/>
  <c r="F58" i="1"/>
</calcChain>
</file>

<file path=xl/sharedStrings.xml><?xml version="1.0" encoding="utf-8"?>
<sst xmlns="http://schemas.openxmlformats.org/spreadsheetml/2006/main" count="149" uniqueCount="115">
  <si>
    <t>CANARA ROBECO SAVINGS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</si>
  <si>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</si>
  <si>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</si>
  <si>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</si>
  <si>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</si>
  <si>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</si>
  <si>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</si>
  <si>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</si>
  <si>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</si>
  <si>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</si>
  <si>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</si>
  <si>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</si>
  <si>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</si>
  <si>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</si>
  <si>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</si>
  <si>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</si>
  <si>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</si>
  <si>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</si>
  <si>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</si>
  <si>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</si>
  <si>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7.79% National Housing Bank (22/04/2025) **</t>
  </si>
  <si>
    <t>INE557F08FW8</t>
  </si>
  <si>
    <t>CRISIL AAA</t>
  </si>
  <si>
    <t>Relatively Low (Class I)</t>
  </si>
  <si>
    <t>B-I</t>
  </si>
  <si>
    <t>7.42% Power Finance Corporation Ltd (19/11/2024) **</t>
  </si>
  <si>
    <t>INE134E08KH0</t>
  </si>
  <si>
    <t>7.25% Small Industries Development Bank Of India (31/07/2025) **</t>
  </si>
  <si>
    <t>INE556F08KA6</t>
  </si>
  <si>
    <t>CARE AAA</t>
  </si>
  <si>
    <t>Moderate 
(Class II)</t>
  </si>
  <si>
    <t>5.81% REC Ltd (31/12/2025) **</t>
  </si>
  <si>
    <t>INE020B08DH2</t>
  </si>
  <si>
    <t>7.83% Bajaj Housing Finance Ltd (12/12/2025) **</t>
  </si>
  <si>
    <t>INE377Y07391</t>
  </si>
  <si>
    <t>Relatively High (Class III)</t>
  </si>
  <si>
    <t>7.8925% BAJAJ FINANCE LTD 10-JUN-25 **</t>
  </si>
  <si>
    <t>INE296A07SK4</t>
  </si>
  <si>
    <t>8.09% Kotak Mahindra Prime Ltd (09/11/2026) **</t>
  </si>
  <si>
    <t>INE916DA7SL3</t>
  </si>
  <si>
    <t>Benchmark: CRISIL Low Duration Debt A-I Index</t>
  </si>
  <si>
    <t>7.65% Bajaj Housing Finance Ltd (21/07/2025) **</t>
  </si>
  <si>
    <t>INE377Y07326</t>
  </si>
  <si>
    <t>7.17% Power Finance Corporation Ltd (22/05/2025) **</t>
  </si>
  <si>
    <t>INE134E08KT5</t>
  </si>
  <si>
    <t>7.96% HDB Financial Services Ltd (17/11/2025) **</t>
  </si>
  <si>
    <t>INE756I07EM6</t>
  </si>
  <si>
    <t>6.88% National Housing Bank (21/01/2025) **</t>
  </si>
  <si>
    <t>INE557F08FH9</t>
  </si>
  <si>
    <t>7.38% LIC Housing Finance Ltd (18/08/2025) **</t>
  </si>
  <si>
    <t>INE115A07PZ0</t>
  </si>
  <si>
    <t>7.23% Indian Railway Finance Corporation Ltd (15/10/2026)</t>
  </si>
  <si>
    <t>INE053F08304</t>
  </si>
  <si>
    <t>5.74% Kotak Mahindra Prime Ltd (22/10/2024) **</t>
  </si>
  <si>
    <t>INE916DA7RI1</t>
  </si>
  <si>
    <t>5.96% National Bank For Agriculture &amp; Rural Development (06/02/2025) **</t>
  </si>
  <si>
    <t>INE261F08DM3</t>
  </si>
  <si>
    <t>ICRA AAA</t>
  </si>
  <si>
    <t>6.30% HDB Financial Services Ltd (17/03/2025) **</t>
  </si>
  <si>
    <t>INE756I07ED5</t>
  </si>
  <si>
    <t>5.59% Small Industries Development Bank Of India (21/02/2025) **</t>
  </si>
  <si>
    <t>INE556F08JU6</t>
  </si>
  <si>
    <t>5.23% National Bank For Agriculture &amp; Rural Development (31/01/2025)</t>
  </si>
  <si>
    <t>INE261F08DI1</t>
  </si>
  <si>
    <t>5.94% REC Ltd (31/01/2026) **</t>
  </si>
  <si>
    <t>INE020B08DK6</t>
  </si>
  <si>
    <t>6.99% REC Ltd (30/09/2024) **</t>
  </si>
  <si>
    <t>INE020B08CM4</t>
  </si>
  <si>
    <t>7.9237% BAJAJ HOUSING FINANCE LTD 16-MAR-26</t>
  </si>
  <si>
    <t>INE377Y07375</t>
  </si>
  <si>
    <t>6.35% Export-Import Bank of India (18/02/2025) **</t>
  </si>
  <si>
    <t>INE514E08FT8</t>
  </si>
  <si>
    <t>Sub Total</t>
  </si>
  <si>
    <t>Total</t>
  </si>
  <si>
    <t>Money Market Instruments</t>
  </si>
  <si>
    <t>Certificate of Deposit</t>
  </si>
  <si>
    <t>Axis Bank Ltd (18/09/2024) #</t>
  </si>
  <si>
    <t>INE238AD6538</t>
  </si>
  <si>
    <t>CRISIL A1+</t>
  </si>
  <si>
    <t>HDFC Bank Ltd (06/12/2024) ** #</t>
  </si>
  <si>
    <t>INE040A16EH3</t>
  </si>
  <si>
    <t>CARE A1+</t>
  </si>
  <si>
    <t>Axis Bank Ltd (26/12/2024) ** #</t>
  </si>
  <si>
    <t>INE238AD6603</t>
  </si>
  <si>
    <t>ICICI Bank Ltd (12/06/2024) ** #</t>
  </si>
  <si>
    <t>INE090AD6089</t>
  </si>
  <si>
    <t>ICRA A1+</t>
  </si>
  <si>
    <t>Commercial Paper</t>
  </si>
  <si>
    <t>ICICI Securities Ltd (21/02/2025) **</t>
  </si>
  <si>
    <t>INE763G14TE7</t>
  </si>
  <si>
    <t>HDFC Securities Ltd (26/07/2024) **</t>
  </si>
  <si>
    <t>INE700G14JP6</t>
  </si>
  <si>
    <t>Treasury Bill</t>
  </si>
  <si>
    <t>91 DTB (13-JUN-2024)</t>
  </si>
  <si>
    <t>IN002023X534</t>
  </si>
  <si>
    <t xml:space="preserve"> Sovereign</t>
  </si>
  <si>
    <t>91 DTB (04-JUL-2024)</t>
  </si>
  <si>
    <t>IN002024X011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</si>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</sst>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4</xdr:row>
      <xdr:rowOff>266699</xdr:rowOff>
    </xdr:from>
    <xdr:ext cx="1846201" cy="1129875"/>
    <xdr:pic>
      <xdr:nvPicPr>
        <xdr:cNvPr id="2" name="Picture 1">
          <a:extLst>
            <a:ext uri="{FF2B5EF4-FFF2-40B4-BE49-F238E27FC236}">
              <a16:creationId xmlns:a16="http://schemas.microsoft.com/office/drawing/2014/main" id="{AE19BB33-FA96-44FD-817C-83D0A4BD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5" y="1257299"/>
          <a:ext cx="1846201" cy="1129875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847A645F-4826-47EA-871E-252BEE501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5674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103564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593E9D-9027-4A94-8199-9B8E4BD1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1076325"/>
          <a:ext cx="2143125" cy="138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B827-4DFA-471B-A44E-7122BCC158C3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5000</v>
      </c>
      <c r="F7" s="25">
        <v>5004.1000000000004</v>
      </c>
      <c r="G7" s="25">
        <v>5.66</v>
      </c>
      <c r="H7" s="25">
        <v>7.66</v>
      </c>
      <c r="I7" s="28"/>
      <c r="J7" s="20"/>
      <c r="K7" s="20"/>
      <c r="L7" s="20"/>
      <c r="N7" s="29" t="s">
        <v>23</v>
      </c>
      <c r="O7" s="30"/>
      <c r="P7" s="31" t="s">
        <v>24</v>
      </c>
      <c r="Q7" s="30"/>
    </row>
    <row r="8" spans="2:17" x14ac:dyDescent="0.2">
      <c r="B8" s="24" t="s">
        <v>25</v>
      </c>
      <c r="C8" s="24" t="s">
        <v>26</v>
      </c>
      <c r="D8" s="24" t="s">
        <v>22</v>
      </c>
      <c r="E8" s="27">
        <v>500</v>
      </c>
      <c r="F8" s="25">
        <v>4990.3900000000003</v>
      </c>
      <c r="G8" s="25">
        <v>5.64</v>
      </c>
      <c r="H8" s="25">
        <v>7.55</v>
      </c>
      <c r="I8" s="28"/>
      <c r="J8" s="20"/>
      <c r="K8" s="20"/>
      <c r="L8" s="20"/>
      <c r="N8" s="29"/>
      <c r="O8" s="32"/>
      <c r="P8" s="33"/>
      <c r="Q8" s="32"/>
    </row>
    <row r="9" spans="2:17" x14ac:dyDescent="0.2">
      <c r="B9" s="24" t="s">
        <v>27</v>
      </c>
      <c r="C9" s="24" t="s">
        <v>28</v>
      </c>
      <c r="D9" s="24" t="s">
        <v>29</v>
      </c>
      <c r="E9" s="27">
        <v>350</v>
      </c>
      <c r="F9" s="25">
        <v>3479.6</v>
      </c>
      <c r="G9" s="25">
        <v>3.94</v>
      </c>
      <c r="H9" s="25">
        <v>7.76</v>
      </c>
      <c r="I9" s="28"/>
      <c r="J9" s="20"/>
      <c r="K9" s="20"/>
      <c r="L9" s="20"/>
      <c r="N9" s="29" t="s">
        <v>30</v>
      </c>
      <c r="O9" s="30"/>
      <c r="P9" s="30"/>
      <c r="Q9" s="30"/>
    </row>
    <row r="10" spans="2:17" x14ac:dyDescent="0.2">
      <c r="B10" s="24" t="s">
        <v>31</v>
      </c>
      <c r="C10" s="24" t="s">
        <v>32</v>
      </c>
      <c r="D10" s="24" t="s">
        <v>22</v>
      </c>
      <c r="E10" s="27">
        <v>300</v>
      </c>
      <c r="F10" s="25">
        <v>2916.09</v>
      </c>
      <c r="G10" s="25">
        <v>3.3</v>
      </c>
      <c r="H10" s="25">
        <v>7.72</v>
      </c>
      <c r="I10" s="28"/>
      <c r="J10" s="20"/>
      <c r="K10" s="20"/>
      <c r="L10" s="20"/>
      <c r="N10" s="29"/>
      <c r="O10" s="32"/>
      <c r="P10" s="32"/>
      <c r="Q10" s="32"/>
    </row>
    <row r="11" spans="2:17" x14ac:dyDescent="0.2">
      <c r="B11" s="24" t="s">
        <v>33</v>
      </c>
      <c r="C11" s="24" t="s">
        <v>34</v>
      </c>
      <c r="D11" s="24" t="s">
        <v>22</v>
      </c>
      <c r="E11" s="27">
        <v>250</v>
      </c>
      <c r="F11" s="25">
        <v>2496.33</v>
      </c>
      <c r="G11" s="25">
        <v>2.82</v>
      </c>
      <c r="H11" s="25">
        <v>7.88</v>
      </c>
      <c r="I11" s="28"/>
      <c r="J11" s="20"/>
      <c r="K11" s="20"/>
      <c r="L11" s="20"/>
      <c r="N11" s="29" t="s">
        <v>35</v>
      </c>
      <c r="O11" s="30"/>
      <c r="P11" s="30"/>
      <c r="Q11" s="30"/>
    </row>
    <row r="12" spans="2:17" x14ac:dyDescent="0.2">
      <c r="B12" s="24" t="s">
        <v>36</v>
      </c>
      <c r="C12" s="24" t="s">
        <v>37</v>
      </c>
      <c r="D12" s="24" t="s">
        <v>22</v>
      </c>
      <c r="E12" s="27">
        <v>250</v>
      </c>
      <c r="F12" s="25">
        <v>2494.31</v>
      </c>
      <c r="G12" s="25">
        <v>2.82</v>
      </c>
      <c r="H12" s="25">
        <v>8.1300000000000008</v>
      </c>
      <c r="I12" s="28"/>
      <c r="J12" s="20"/>
      <c r="K12" s="20"/>
      <c r="L12" s="20"/>
      <c r="N12" s="29"/>
      <c r="O12" s="32"/>
      <c r="P12" s="32"/>
      <c r="Q12" s="32"/>
    </row>
    <row r="13" spans="2:17" x14ac:dyDescent="0.2">
      <c r="B13" s="24" t="s">
        <v>38</v>
      </c>
      <c r="C13" s="24" t="s">
        <v>39</v>
      </c>
      <c r="D13" s="24" t="s">
        <v>22</v>
      </c>
      <c r="E13" s="27">
        <v>2500</v>
      </c>
      <c r="F13" s="25">
        <v>2493.2399999999998</v>
      </c>
      <c r="G13" s="25">
        <v>2.82</v>
      </c>
      <c r="H13" s="25">
        <v>8.18</v>
      </c>
      <c r="I13" s="28"/>
      <c r="J13" s="34"/>
      <c r="K13" s="3" t="s">
        <v>40</v>
      </c>
      <c r="L13" s="28"/>
    </row>
    <row r="14" spans="2:17" x14ac:dyDescent="0.2">
      <c r="B14" s="24" t="s">
        <v>41</v>
      </c>
      <c r="C14" s="24" t="s">
        <v>42</v>
      </c>
      <c r="D14" s="24" t="s">
        <v>22</v>
      </c>
      <c r="E14" s="27">
        <v>250</v>
      </c>
      <c r="F14" s="25">
        <v>2493.14</v>
      </c>
      <c r="G14" s="25">
        <v>2.82</v>
      </c>
      <c r="H14" s="25">
        <v>7.88</v>
      </c>
      <c r="I14" s="28"/>
      <c r="J14" s="28"/>
      <c r="K14" s="28"/>
      <c r="L14" s="28"/>
    </row>
    <row r="15" spans="2:17" x14ac:dyDescent="0.2">
      <c r="B15" s="24" t="s">
        <v>43</v>
      </c>
      <c r="C15" s="24" t="s">
        <v>44</v>
      </c>
      <c r="D15" s="24" t="s">
        <v>22</v>
      </c>
      <c r="E15" s="27">
        <v>250</v>
      </c>
      <c r="F15" s="25">
        <v>2488.1799999999998</v>
      </c>
      <c r="G15" s="25">
        <v>2.81</v>
      </c>
      <c r="H15" s="25">
        <v>7.68</v>
      </c>
      <c r="I15" s="28"/>
      <c r="J15" s="28"/>
      <c r="K15" s="28"/>
      <c r="L15" s="28"/>
    </row>
    <row r="16" spans="2:17" x14ac:dyDescent="0.2">
      <c r="B16" s="24" t="s">
        <v>45</v>
      </c>
      <c r="C16" s="24" t="s">
        <v>46</v>
      </c>
      <c r="D16" s="24" t="s">
        <v>29</v>
      </c>
      <c r="E16" s="27">
        <v>250</v>
      </c>
      <c r="F16" s="25">
        <v>2486.98</v>
      </c>
      <c r="G16" s="25">
        <v>2.81</v>
      </c>
      <c r="H16" s="25">
        <v>8.2899999999999991</v>
      </c>
      <c r="I16" s="28"/>
      <c r="J16" s="28"/>
      <c r="K16" s="28"/>
      <c r="L16" s="28"/>
    </row>
    <row r="17" spans="2:12" x14ac:dyDescent="0.2">
      <c r="B17" s="24" t="s">
        <v>47</v>
      </c>
      <c r="C17" s="24" t="s">
        <v>48</v>
      </c>
      <c r="D17" s="24" t="s">
        <v>22</v>
      </c>
      <c r="E17" s="27">
        <v>250</v>
      </c>
      <c r="F17" s="25">
        <v>2486.06</v>
      </c>
      <c r="G17" s="25">
        <v>2.81</v>
      </c>
      <c r="H17" s="25">
        <v>7.61</v>
      </c>
      <c r="I17" s="28"/>
      <c r="J17" s="28"/>
      <c r="K17" s="28"/>
      <c r="L17" s="28"/>
    </row>
    <row r="18" spans="2:12" x14ac:dyDescent="0.2">
      <c r="B18" s="24" t="s">
        <v>49</v>
      </c>
      <c r="C18" s="24" t="s">
        <v>50</v>
      </c>
      <c r="D18" s="24" t="s">
        <v>22</v>
      </c>
      <c r="E18" s="27">
        <v>250</v>
      </c>
      <c r="F18" s="25">
        <v>2485.85</v>
      </c>
      <c r="G18" s="25">
        <v>2.81</v>
      </c>
      <c r="H18" s="25">
        <v>7.85</v>
      </c>
      <c r="I18" s="28"/>
      <c r="J18" s="28"/>
      <c r="K18" s="28"/>
      <c r="L18" s="28"/>
    </row>
    <row r="19" spans="2:12" x14ac:dyDescent="0.2">
      <c r="B19" s="24" t="s">
        <v>51</v>
      </c>
      <c r="C19" s="24" t="s">
        <v>52</v>
      </c>
      <c r="D19" s="24" t="s">
        <v>22</v>
      </c>
      <c r="E19" s="27">
        <v>2500</v>
      </c>
      <c r="F19" s="25">
        <v>2481.2399999999998</v>
      </c>
      <c r="G19" s="25">
        <v>2.81</v>
      </c>
      <c r="H19" s="25">
        <v>7.6</v>
      </c>
      <c r="I19" s="28"/>
      <c r="J19" s="28"/>
      <c r="K19" s="28"/>
      <c r="L19" s="28"/>
    </row>
    <row r="20" spans="2:12" x14ac:dyDescent="0.2">
      <c r="B20" s="24" t="s">
        <v>53</v>
      </c>
      <c r="C20" s="24" t="s">
        <v>54</v>
      </c>
      <c r="D20" s="24" t="s">
        <v>22</v>
      </c>
      <c r="E20" s="27">
        <v>250</v>
      </c>
      <c r="F20" s="25">
        <v>2477.89</v>
      </c>
      <c r="G20" s="25">
        <v>2.8</v>
      </c>
      <c r="H20" s="25">
        <v>7.8</v>
      </c>
      <c r="I20" s="28"/>
      <c r="J20" s="28"/>
      <c r="K20" s="28"/>
      <c r="L20" s="28"/>
    </row>
    <row r="21" spans="2:12" x14ac:dyDescent="0.2">
      <c r="B21" s="24" t="s">
        <v>55</v>
      </c>
      <c r="C21" s="24" t="s">
        <v>56</v>
      </c>
      <c r="D21" s="24" t="s">
        <v>57</v>
      </c>
      <c r="E21" s="27">
        <v>250</v>
      </c>
      <c r="F21" s="25">
        <v>2470.19</v>
      </c>
      <c r="G21" s="25">
        <v>2.79</v>
      </c>
      <c r="H21" s="25">
        <v>7.65</v>
      </c>
      <c r="I21" s="28"/>
      <c r="J21" s="28"/>
      <c r="K21" s="28"/>
      <c r="L21" s="28"/>
    </row>
    <row r="22" spans="2:12" x14ac:dyDescent="0.2">
      <c r="B22" s="24" t="s">
        <v>58</v>
      </c>
      <c r="C22" s="24" t="s">
        <v>59</v>
      </c>
      <c r="D22" s="24" t="s">
        <v>22</v>
      </c>
      <c r="E22" s="27">
        <v>250</v>
      </c>
      <c r="F22" s="25">
        <v>2466.6799999999998</v>
      </c>
      <c r="G22" s="25">
        <v>2.79</v>
      </c>
      <c r="H22" s="25">
        <v>7.99</v>
      </c>
      <c r="I22" s="28"/>
      <c r="J22" s="28"/>
      <c r="K22" s="28"/>
      <c r="L22" s="28"/>
    </row>
    <row r="23" spans="2:12" x14ac:dyDescent="0.2">
      <c r="B23" s="24" t="s">
        <v>60</v>
      </c>
      <c r="C23" s="24" t="s">
        <v>61</v>
      </c>
      <c r="D23" s="24" t="s">
        <v>29</v>
      </c>
      <c r="E23" s="27">
        <v>250</v>
      </c>
      <c r="F23" s="25">
        <v>2462.3000000000002</v>
      </c>
      <c r="G23" s="25">
        <v>2.78</v>
      </c>
      <c r="H23" s="25">
        <v>7.67</v>
      </c>
      <c r="I23" s="28"/>
      <c r="J23" s="28"/>
      <c r="K23" s="28"/>
      <c r="L23" s="28"/>
    </row>
    <row r="24" spans="2:12" x14ac:dyDescent="0.2">
      <c r="B24" s="24" t="s">
        <v>62</v>
      </c>
      <c r="C24" s="24" t="s">
        <v>63</v>
      </c>
      <c r="D24" s="24" t="s">
        <v>22</v>
      </c>
      <c r="E24" s="27">
        <v>250</v>
      </c>
      <c r="F24" s="25">
        <v>2459.5100000000002</v>
      </c>
      <c r="G24" s="25">
        <v>2.78</v>
      </c>
      <c r="H24" s="25">
        <v>7.65</v>
      </c>
      <c r="I24" s="28"/>
      <c r="J24" s="28"/>
      <c r="K24" s="28"/>
      <c r="L24" s="28"/>
    </row>
    <row r="25" spans="2:12" x14ac:dyDescent="0.2">
      <c r="B25" s="24" t="s">
        <v>64</v>
      </c>
      <c r="C25" s="24" t="s">
        <v>65</v>
      </c>
      <c r="D25" s="24" t="s">
        <v>22</v>
      </c>
      <c r="E25" s="27">
        <v>250</v>
      </c>
      <c r="F25" s="25">
        <v>2432.98</v>
      </c>
      <c r="G25" s="25">
        <v>2.75</v>
      </c>
      <c r="H25" s="25">
        <v>7.68</v>
      </c>
      <c r="I25" s="28"/>
      <c r="J25" s="28"/>
      <c r="K25" s="28"/>
      <c r="L25" s="28"/>
    </row>
    <row r="26" spans="2:12" x14ac:dyDescent="0.2">
      <c r="B26" s="24" t="s">
        <v>66</v>
      </c>
      <c r="C26" s="24" t="s">
        <v>67</v>
      </c>
      <c r="D26" s="24" t="s">
        <v>22</v>
      </c>
      <c r="E26" s="27">
        <v>230</v>
      </c>
      <c r="F26" s="25">
        <v>2295.86</v>
      </c>
      <c r="G26" s="25">
        <v>2.6</v>
      </c>
      <c r="H26" s="25">
        <v>7.42</v>
      </c>
      <c r="I26" s="28"/>
      <c r="J26" s="28"/>
      <c r="K26" s="28"/>
      <c r="L26" s="28"/>
    </row>
    <row r="27" spans="2:12" x14ac:dyDescent="0.2">
      <c r="B27" s="24" t="s">
        <v>68</v>
      </c>
      <c r="C27" s="24" t="s">
        <v>69</v>
      </c>
      <c r="D27" s="24" t="s">
        <v>22</v>
      </c>
      <c r="E27" s="27">
        <v>150</v>
      </c>
      <c r="F27" s="25">
        <v>1497.71</v>
      </c>
      <c r="G27" s="25">
        <v>1.69</v>
      </c>
      <c r="H27" s="25">
        <v>7.99</v>
      </c>
      <c r="I27" s="28"/>
      <c r="J27" s="28"/>
      <c r="K27" s="28"/>
      <c r="L27" s="28"/>
    </row>
    <row r="28" spans="2:12" x14ac:dyDescent="0.2">
      <c r="B28" s="24" t="s">
        <v>70</v>
      </c>
      <c r="C28" s="24" t="s">
        <v>71</v>
      </c>
      <c r="D28" s="24" t="s">
        <v>22</v>
      </c>
      <c r="E28" s="27">
        <v>150</v>
      </c>
      <c r="F28" s="25">
        <v>1486.29</v>
      </c>
      <c r="G28" s="25">
        <v>1.68</v>
      </c>
      <c r="H28" s="25">
        <v>7.56</v>
      </c>
      <c r="I28" s="28"/>
      <c r="J28" s="28"/>
      <c r="K28" s="28"/>
      <c r="L28" s="28"/>
    </row>
    <row r="29" spans="2:12" x14ac:dyDescent="0.2">
      <c r="B29" s="35" t="s">
        <v>72</v>
      </c>
      <c r="C29" s="35"/>
      <c r="D29" s="35"/>
      <c r="E29" s="35"/>
      <c r="F29" s="36">
        <f>SUM(F6:F28)</f>
        <v>58844.920000000013</v>
      </c>
      <c r="G29" s="36">
        <f>SUM(G6:G28)</f>
        <v>66.530000000000015</v>
      </c>
      <c r="H29" s="37"/>
      <c r="I29" s="28"/>
      <c r="J29" s="28"/>
      <c r="K29" s="28"/>
      <c r="L29" s="28"/>
    </row>
    <row r="30" spans="2:12" x14ac:dyDescent="0.2">
      <c r="B30" s="38" t="s">
        <v>73</v>
      </c>
      <c r="C30" s="38"/>
      <c r="D30" s="38"/>
      <c r="E30" s="38"/>
      <c r="F30" s="39">
        <f>F29</f>
        <v>58844.920000000013</v>
      </c>
      <c r="G30" s="39">
        <f>G29</f>
        <v>66.530000000000015</v>
      </c>
      <c r="H30" s="39"/>
      <c r="I30" s="28"/>
      <c r="J30" s="28"/>
      <c r="K30" s="28"/>
      <c r="L30" s="28"/>
    </row>
    <row r="31" spans="2:12" x14ac:dyDescent="0.2">
      <c r="B31" s="23" t="s">
        <v>74</v>
      </c>
      <c r="C31" s="24"/>
      <c r="D31" s="24"/>
      <c r="E31" s="24"/>
      <c r="F31" s="25"/>
      <c r="G31" s="25"/>
      <c r="H31" s="25"/>
      <c r="I31" s="28"/>
      <c r="J31" s="28"/>
      <c r="K31" s="28"/>
      <c r="L31" s="28"/>
    </row>
    <row r="32" spans="2:12" x14ac:dyDescent="0.2">
      <c r="B32" s="23" t="s">
        <v>75</v>
      </c>
      <c r="C32" s="24"/>
      <c r="D32" s="24"/>
      <c r="E32" s="24"/>
      <c r="F32" s="25"/>
      <c r="G32" s="25"/>
      <c r="H32" s="25"/>
      <c r="I32" s="28"/>
      <c r="J32" s="28"/>
      <c r="K32" s="28"/>
      <c r="L32" s="28"/>
    </row>
    <row r="33" spans="2:12" x14ac:dyDescent="0.2">
      <c r="B33" s="24" t="s">
        <v>76</v>
      </c>
      <c r="C33" s="24" t="s">
        <v>77</v>
      </c>
      <c r="D33" s="24" t="s">
        <v>78</v>
      </c>
      <c r="E33" s="27">
        <v>1000</v>
      </c>
      <c r="F33" s="25">
        <v>4893.3999999999996</v>
      </c>
      <c r="G33" s="25">
        <v>5.53</v>
      </c>
      <c r="H33" s="25">
        <v>7.3</v>
      </c>
      <c r="I33" s="28"/>
      <c r="J33" s="28"/>
      <c r="K33" s="28"/>
      <c r="L33" s="28"/>
    </row>
    <row r="34" spans="2:12" x14ac:dyDescent="0.2">
      <c r="B34" s="24" t="s">
        <v>79</v>
      </c>
      <c r="C34" s="24" t="s">
        <v>80</v>
      </c>
      <c r="D34" s="24" t="s">
        <v>81</v>
      </c>
      <c r="E34" s="27">
        <v>500</v>
      </c>
      <c r="F34" s="25">
        <v>2407.1999999999998</v>
      </c>
      <c r="G34" s="25">
        <v>2.72</v>
      </c>
      <c r="H34" s="25">
        <v>7.49</v>
      </c>
      <c r="I34" s="28"/>
      <c r="J34" s="28"/>
      <c r="K34" s="28"/>
      <c r="L34" s="28"/>
    </row>
    <row r="35" spans="2:12" x14ac:dyDescent="0.2">
      <c r="B35" s="24" t="s">
        <v>82</v>
      </c>
      <c r="C35" s="24" t="s">
        <v>83</v>
      </c>
      <c r="D35" s="24" t="s">
        <v>78</v>
      </c>
      <c r="E35" s="27">
        <v>500</v>
      </c>
      <c r="F35" s="25">
        <v>2397.66</v>
      </c>
      <c r="G35" s="25">
        <v>2.71</v>
      </c>
      <c r="H35" s="25">
        <v>7.49</v>
      </c>
      <c r="I35" s="28"/>
      <c r="J35" s="28"/>
      <c r="K35" s="28"/>
      <c r="L35" s="28"/>
    </row>
    <row r="36" spans="2:12" x14ac:dyDescent="0.2">
      <c r="B36" s="24" t="s">
        <v>84</v>
      </c>
      <c r="C36" s="24" t="s">
        <v>85</v>
      </c>
      <c r="D36" s="24" t="s">
        <v>86</v>
      </c>
      <c r="E36" s="27">
        <v>100</v>
      </c>
      <c r="F36" s="25">
        <v>498.95</v>
      </c>
      <c r="G36" s="25">
        <v>0.56000000000000005</v>
      </c>
      <c r="H36" s="25">
        <v>7</v>
      </c>
      <c r="I36" s="28"/>
      <c r="J36" s="28"/>
      <c r="K36" s="28"/>
      <c r="L36" s="28"/>
    </row>
    <row r="37" spans="2:12" x14ac:dyDescent="0.2">
      <c r="B37" s="23" t="s">
        <v>72</v>
      </c>
      <c r="C37" s="23"/>
      <c r="D37" s="23"/>
      <c r="E37" s="23"/>
      <c r="F37" s="40">
        <f>SUM(F32:F36)</f>
        <v>10197.209999999999</v>
      </c>
      <c r="G37" s="40">
        <f>SUM(G32:G36)</f>
        <v>11.520000000000001</v>
      </c>
      <c r="H37" s="41"/>
      <c r="I37" s="28"/>
      <c r="J37" s="28"/>
      <c r="K37" s="28"/>
      <c r="L37" s="28"/>
    </row>
    <row r="38" spans="2:12" x14ac:dyDescent="0.2">
      <c r="B38" s="23" t="s">
        <v>87</v>
      </c>
      <c r="C38" s="24"/>
      <c r="D38" s="24"/>
      <c r="E38" s="24"/>
      <c r="F38" s="25"/>
      <c r="G38" s="25"/>
      <c r="H38" s="25"/>
      <c r="I38" s="28"/>
      <c r="J38" s="28"/>
      <c r="K38" s="28"/>
      <c r="L38" s="28"/>
    </row>
    <row r="39" spans="2:12" x14ac:dyDescent="0.2">
      <c r="B39" s="24" t="s">
        <v>88</v>
      </c>
      <c r="C39" s="24" t="s">
        <v>89</v>
      </c>
      <c r="D39" s="24" t="s">
        <v>78</v>
      </c>
      <c r="E39" s="27">
        <v>500</v>
      </c>
      <c r="F39" s="25">
        <v>2360.8200000000002</v>
      </c>
      <c r="G39" s="25">
        <v>2.67</v>
      </c>
      <c r="H39" s="25">
        <v>8.1199999999999992</v>
      </c>
      <c r="I39" s="28"/>
      <c r="J39" s="28"/>
      <c r="K39" s="28"/>
      <c r="L39" s="28"/>
    </row>
    <row r="40" spans="2:12" x14ac:dyDescent="0.2">
      <c r="B40" s="24" t="s">
        <v>90</v>
      </c>
      <c r="C40" s="24" t="s">
        <v>91</v>
      </c>
      <c r="D40" s="24" t="s">
        <v>81</v>
      </c>
      <c r="E40" s="27">
        <v>40</v>
      </c>
      <c r="F40" s="25">
        <v>197.68</v>
      </c>
      <c r="G40" s="25">
        <v>0.22</v>
      </c>
      <c r="H40" s="25">
        <v>7.8</v>
      </c>
      <c r="I40" s="28"/>
      <c r="J40" s="28"/>
      <c r="K40" s="28"/>
      <c r="L40" s="28"/>
    </row>
    <row r="41" spans="2:12" x14ac:dyDescent="0.2">
      <c r="B41" s="23" t="s">
        <v>72</v>
      </c>
      <c r="C41" s="23"/>
      <c r="D41" s="23"/>
      <c r="E41" s="23"/>
      <c r="F41" s="40">
        <f>SUM(F38:F40)</f>
        <v>2558.5</v>
      </c>
      <c r="G41" s="40">
        <f>SUM(G38:G40)</f>
        <v>2.89</v>
      </c>
      <c r="H41" s="41"/>
      <c r="I41" s="28"/>
      <c r="J41" s="28"/>
      <c r="K41" s="28"/>
      <c r="L41" s="28"/>
    </row>
    <row r="42" spans="2:12" x14ac:dyDescent="0.2">
      <c r="B42" s="23" t="s">
        <v>92</v>
      </c>
      <c r="C42" s="24"/>
      <c r="D42" s="24"/>
      <c r="E42" s="24"/>
      <c r="F42" s="25"/>
      <c r="G42" s="25"/>
      <c r="H42" s="25"/>
      <c r="I42" s="28"/>
      <c r="J42" s="28"/>
      <c r="K42" s="28"/>
      <c r="L42" s="28"/>
    </row>
    <row r="43" spans="2:12" x14ac:dyDescent="0.2">
      <c r="B43" s="24" t="s">
        <v>93</v>
      </c>
      <c r="C43" s="24" t="s">
        <v>94</v>
      </c>
      <c r="D43" s="24" t="s">
        <v>95</v>
      </c>
      <c r="E43" s="27">
        <v>2500000</v>
      </c>
      <c r="F43" s="25">
        <v>2494.5100000000002</v>
      </c>
      <c r="G43" s="25">
        <v>2.82</v>
      </c>
      <c r="H43" s="25">
        <v>6.7</v>
      </c>
      <c r="I43" s="28"/>
      <c r="J43" s="28"/>
      <c r="K43" s="28"/>
      <c r="L43" s="28"/>
    </row>
    <row r="44" spans="2:12" x14ac:dyDescent="0.2">
      <c r="B44" s="24" t="s">
        <v>96</v>
      </c>
      <c r="C44" s="24" t="s">
        <v>97</v>
      </c>
      <c r="D44" s="24" t="s">
        <v>95</v>
      </c>
      <c r="E44" s="27">
        <v>2500000</v>
      </c>
      <c r="F44" s="25">
        <v>2484.6</v>
      </c>
      <c r="G44" s="25">
        <v>2.81</v>
      </c>
      <c r="H44" s="25">
        <v>6.86</v>
      </c>
      <c r="I44" s="28"/>
      <c r="J44" s="28"/>
      <c r="K44" s="28"/>
      <c r="L44" s="28"/>
    </row>
    <row r="45" spans="2:12" x14ac:dyDescent="0.2">
      <c r="B45" s="35" t="s">
        <v>72</v>
      </c>
      <c r="C45" s="35"/>
      <c r="D45" s="35"/>
      <c r="E45" s="35"/>
      <c r="F45" s="36">
        <f>SUM(F42:F44)</f>
        <v>4979.1100000000006</v>
      </c>
      <c r="G45" s="36">
        <f>SUM(G42:G44)</f>
        <v>5.63</v>
      </c>
      <c r="H45" s="37"/>
      <c r="I45" s="28"/>
      <c r="J45" s="28"/>
      <c r="K45" s="28"/>
      <c r="L45" s="28"/>
    </row>
    <row r="46" spans="2:12" x14ac:dyDescent="0.2">
      <c r="B46" s="38" t="s">
        <v>73</v>
      </c>
      <c r="C46" s="38"/>
      <c r="D46" s="38"/>
      <c r="E46" s="38"/>
      <c r="F46" s="39">
        <f>F37+F41+F45</f>
        <v>17734.82</v>
      </c>
      <c r="G46" s="39">
        <f>G37+G41+G45</f>
        <v>20.040000000000003</v>
      </c>
      <c r="H46" s="39"/>
      <c r="I46" s="28"/>
      <c r="J46" s="28"/>
      <c r="K46" s="28"/>
      <c r="L46" s="28"/>
    </row>
    <row r="47" spans="2:12" x14ac:dyDescent="0.2">
      <c r="B47" s="23" t="s">
        <v>98</v>
      </c>
      <c r="C47" s="24"/>
      <c r="D47" s="24"/>
      <c r="E47" s="24"/>
      <c r="F47" s="25"/>
      <c r="G47" s="25"/>
      <c r="H47" s="25"/>
      <c r="I47" s="28"/>
      <c r="J47" s="28"/>
      <c r="K47" s="28"/>
      <c r="L47" s="28"/>
    </row>
    <row r="48" spans="2:12" x14ac:dyDescent="0.2">
      <c r="B48" s="24" t="s">
        <v>99</v>
      </c>
      <c r="C48" s="24" t="s">
        <v>100</v>
      </c>
      <c r="D48" s="24" t="s">
        <v>101</v>
      </c>
      <c r="E48" s="27">
        <v>4545000</v>
      </c>
      <c r="F48" s="25">
        <v>3868.58</v>
      </c>
      <c r="G48" s="25">
        <v>4.38</v>
      </c>
      <c r="H48" s="25">
        <v>7.26</v>
      </c>
      <c r="I48" s="28"/>
      <c r="J48" s="28"/>
      <c r="K48" s="28"/>
      <c r="L48" s="28"/>
    </row>
    <row r="49" spans="2:12" x14ac:dyDescent="0.2">
      <c r="B49" s="42" t="s">
        <v>102</v>
      </c>
      <c r="C49" s="42" t="s">
        <v>103</v>
      </c>
      <c r="D49" s="42" t="s">
        <v>101</v>
      </c>
      <c r="E49" s="43">
        <v>1000000</v>
      </c>
      <c r="F49" s="44">
        <v>1018.98</v>
      </c>
      <c r="G49" s="44">
        <v>1.1499999999999999</v>
      </c>
      <c r="H49" s="44">
        <v>8.0399999999999991</v>
      </c>
      <c r="I49" s="28"/>
      <c r="J49" s="28"/>
      <c r="K49" s="28"/>
      <c r="L49" s="28"/>
    </row>
    <row r="50" spans="2:12" x14ac:dyDescent="0.2">
      <c r="B50" s="45" t="s">
        <v>73</v>
      </c>
      <c r="C50" s="45"/>
      <c r="D50" s="45"/>
      <c r="E50" s="45"/>
      <c r="F50" s="40">
        <f>SUM(F48:F49)</f>
        <v>4887.5599999999995</v>
      </c>
      <c r="G50" s="40">
        <f>SUM(G48:G49)</f>
        <v>5.5299999999999994</v>
      </c>
      <c r="H50" s="40"/>
      <c r="I50" s="28"/>
      <c r="J50" s="28"/>
      <c r="K50" s="28"/>
      <c r="L50" s="28"/>
    </row>
    <row r="51" spans="2:12" x14ac:dyDescent="0.2">
      <c r="B51" s="23" t="s">
        <v>104</v>
      </c>
      <c r="C51" s="24"/>
      <c r="D51" s="24"/>
      <c r="E51" s="24"/>
      <c r="F51" s="25"/>
      <c r="G51" s="25"/>
      <c r="H51" s="25"/>
      <c r="I51" s="28"/>
      <c r="J51" s="28"/>
      <c r="K51" s="28"/>
      <c r="L51" s="28"/>
    </row>
    <row r="52" spans="2:12" x14ac:dyDescent="0.2">
      <c r="B52" s="42" t="s">
        <v>105</v>
      </c>
      <c r="C52" s="42" t="s">
        <v>106</v>
      </c>
      <c r="D52" s="42" t="s">
        <v>104</v>
      </c>
      <c r="E52" s="43">
        <v>2623.3690000000001</v>
      </c>
      <c r="F52" s="44">
        <v>268.91000000000003</v>
      </c>
      <c r="G52" s="44">
        <v>0.3</v>
      </c>
      <c r="H52" s="44">
        <v>7.03</v>
      </c>
      <c r="I52" s="28"/>
      <c r="J52" s="28"/>
      <c r="K52" s="28"/>
      <c r="L52" s="28"/>
    </row>
    <row r="53" spans="2:12" x14ac:dyDescent="0.2">
      <c r="B53" s="45" t="s">
        <v>73</v>
      </c>
      <c r="C53" s="45"/>
      <c r="D53" s="45"/>
      <c r="E53" s="45"/>
      <c r="F53" s="40">
        <f>SUM(F52:F52)</f>
        <v>268.91000000000003</v>
      </c>
      <c r="G53" s="40">
        <f>SUM(G52:G52)</f>
        <v>0.3</v>
      </c>
      <c r="H53" s="40"/>
      <c r="I53" s="28"/>
      <c r="J53" s="28"/>
      <c r="K53" s="28"/>
      <c r="L53" s="28"/>
    </row>
    <row r="54" spans="2:12" x14ac:dyDescent="0.2">
      <c r="B54" s="23" t="s">
        <v>107</v>
      </c>
      <c r="C54" s="24"/>
      <c r="D54" s="24"/>
      <c r="E54" s="24"/>
      <c r="F54" s="25"/>
      <c r="G54" s="25"/>
      <c r="H54" s="25"/>
      <c r="I54" s="28"/>
      <c r="J54" s="28"/>
      <c r="K54" s="28"/>
      <c r="L54" s="28"/>
    </row>
    <row r="55" spans="2:12" x14ac:dyDescent="0.2">
      <c r="B55" s="24" t="s">
        <v>107</v>
      </c>
      <c r="C55" s="24"/>
      <c r="D55" s="24"/>
      <c r="E55" s="24"/>
      <c r="F55" s="25">
        <v>4914.2</v>
      </c>
      <c r="G55" s="25">
        <v>5.56</v>
      </c>
      <c r="H55" s="25"/>
      <c r="I55" s="28"/>
      <c r="J55" s="28"/>
      <c r="K55" s="28"/>
      <c r="L55" s="28"/>
    </row>
    <row r="56" spans="2:12" x14ac:dyDescent="0.2">
      <c r="B56" s="35" t="s">
        <v>72</v>
      </c>
      <c r="C56" s="35"/>
      <c r="D56" s="35"/>
      <c r="E56" s="35"/>
      <c r="F56" s="36">
        <f>SUM(F54:F55)</f>
        <v>4914.2</v>
      </c>
      <c r="G56" s="36">
        <f>SUM(G54:G55)</f>
        <v>5.56</v>
      </c>
      <c r="H56" s="37"/>
      <c r="I56" s="28"/>
      <c r="J56" s="28"/>
      <c r="K56" s="28"/>
      <c r="L56" s="28"/>
    </row>
    <row r="57" spans="2:12" x14ac:dyDescent="0.2">
      <c r="B57" s="46" t="s">
        <v>73</v>
      </c>
      <c r="C57" s="46"/>
      <c r="D57" s="46"/>
      <c r="E57" s="46"/>
      <c r="F57" s="47">
        <f>F56</f>
        <v>4914.2</v>
      </c>
      <c r="G57" s="47">
        <f>G56</f>
        <v>5.56</v>
      </c>
      <c r="H57" s="47"/>
      <c r="I57" s="28"/>
      <c r="J57" s="28"/>
      <c r="K57" s="28"/>
      <c r="L57" s="28"/>
    </row>
    <row r="58" spans="2:12" x14ac:dyDescent="0.2">
      <c r="B58" s="48" t="s">
        <v>108</v>
      </c>
      <c r="C58" s="48"/>
      <c r="D58" s="48"/>
      <c r="E58" s="48"/>
      <c r="F58" s="49">
        <f>F59-(+F30+F46+F50+F53+F57)</f>
        <v>1766.2799999999843</v>
      </c>
      <c r="G58" s="49">
        <f>G59-(+G30+G46+G50+G53+G57)</f>
        <v>2.0399999999999778</v>
      </c>
      <c r="H58" s="49"/>
      <c r="I58" s="28"/>
      <c r="J58" s="28"/>
      <c r="K58" s="28"/>
      <c r="L58" s="28"/>
    </row>
    <row r="59" spans="2:12" x14ac:dyDescent="0.2">
      <c r="B59" s="48" t="s">
        <v>109</v>
      </c>
      <c r="C59" s="48"/>
      <c r="D59" s="48"/>
      <c r="E59" s="48"/>
      <c r="F59" s="49">
        <v>88416.69</v>
      </c>
      <c r="G59" s="49">
        <v>100</v>
      </c>
      <c r="H59" s="49"/>
      <c r="I59" s="28"/>
      <c r="J59" s="28"/>
      <c r="K59" s="28"/>
      <c r="L59" s="28"/>
    </row>
    <row r="60" spans="2:12" x14ac:dyDescent="0.2">
      <c r="I60" s="28"/>
      <c r="J60" s="28"/>
      <c r="K60" s="28"/>
      <c r="L60" s="28"/>
    </row>
    <row r="61" spans="2:12" x14ac:dyDescent="0.2">
      <c r="B61" s="50" t="s">
        <v>110</v>
      </c>
      <c r="I61" s="28"/>
      <c r="J61" s="28"/>
      <c r="K61" s="28"/>
      <c r="L61" s="28"/>
    </row>
    <row r="62" spans="2:12" x14ac:dyDescent="0.2">
      <c r="B62" s="50" t="s">
        <v>111</v>
      </c>
      <c r="I62" s="28"/>
      <c r="J62" s="28"/>
      <c r="K62" s="28"/>
      <c r="L62" s="28"/>
    </row>
    <row r="63" spans="2:12" ht="12.75" thickBot="1" x14ac:dyDescent="0.25">
      <c r="I63" s="28"/>
      <c r="J63" s="28"/>
      <c r="K63" s="28"/>
      <c r="L63" s="28"/>
    </row>
    <row r="64" spans="2:12" ht="13.5" thickTop="1" thickBot="1" x14ac:dyDescent="0.25">
      <c r="B64" s="51" t="s">
        <v>112</v>
      </c>
      <c r="C64" s="52">
        <v>0.83079999999999998</v>
      </c>
      <c r="I64" s="28"/>
      <c r="J64" s="28"/>
      <c r="K64" s="28"/>
      <c r="L64" s="28"/>
    </row>
    <row r="65" spans="2:12" ht="13.5" thickTop="1" thickBot="1" x14ac:dyDescent="0.25">
      <c r="I65" s="28"/>
      <c r="J65" s="28"/>
      <c r="K65" s="28"/>
      <c r="L65" s="28"/>
    </row>
    <row r="66" spans="2:12" ht="13.5" thickTop="1" thickBot="1" x14ac:dyDescent="0.25">
      <c r="B66" s="51" t="s">
        <v>113</v>
      </c>
      <c r="C66" s="53">
        <v>7.5700000000000003E-2</v>
      </c>
      <c r="I66" s="28"/>
      <c r="J66" s="28"/>
      <c r="K66" s="28"/>
      <c r="L66" s="28"/>
    </row>
    <row r="67" spans="2:12" ht="13.5" thickTop="1" thickBot="1" x14ac:dyDescent="0.25">
      <c r="I67" s="28"/>
      <c r="J67" s="28"/>
      <c r="K67" s="28"/>
      <c r="L67" s="28"/>
    </row>
    <row r="68" spans="2:12" ht="13.5" thickTop="1" thickBot="1" x14ac:dyDescent="0.25">
      <c r="B68" s="51" t="s">
        <v>114</v>
      </c>
      <c r="C68" s="52">
        <v>0.89229999999999998</v>
      </c>
      <c r="I68" s="28"/>
      <c r="J68" s="28"/>
      <c r="K68" s="28"/>
      <c r="L68" s="28"/>
    </row>
    <row r="69" spans="2:12" ht="12.75" thickTop="1" x14ac:dyDescent="0.2">
      <c r="I69" s="28"/>
      <c r="J69" s="28"/>
      <c r="K69" s="28"/>
      <c r="L69" s="28"/>
    </row>
    <row r="70" spans="2:12" x14ac:dyDescent="0.2">
      <c r="I70" s="28"/>
      <c r="J70" s="28"/>
      <c r="K70" s="28"/>
      <c r="L70" s="28"/>
    </row>
    <row r="71" spans="2:12" x14ac:dyDescent="0.2">
      <c r="I71" s="28"/>
      <c r="J71" s="28"/>
      <c r="K71" s="28"/>
      <c r="L71" s="28"/>
    </row>
    <row r="72" spans="2:12" x14ac:dyDescent="0.2">
      <c r="I72" s="28"/>
      <c r="J72" s="28"/>
      <c r="K72" s="28"/>
      <c r="L72" s="28"/>
    </row>
    <row r="73" spans="2:12" x14ac:dyDescent="0.2">
      <c r="I73" s="28"/>
      <c r="J73" s="28"/>
      <c r="K73" s="28"/>
      <c r="L73" s="28"/>
    </row>
    <row r="74" spans="2:12" x14ac:dyDescent="0.2">
      <c r="I74" s="28"/>
      <c r="J74" s="28"/>
      <c r="K74" s="28"/>
      <c r="L74" s="28"/>
    </row>
    <row r="75" spans="2:12" x14ac:dyDescent="0.2">
      <c r="I75" s="28"/>
      <c r="J75" s="28"/>
      <c r="K75" s="28"/>
      <c r="L75" s="28"/>
    </row>
    <row r="76" spans="2:12" x14ac:dyDescent="0.2">
      <c r="I76" s="28"/>
      <c r="J76" s="28"/>
      <c r="K76" s="28"/>
      <c r="L76" s="28"/>
    </row>
    <row r="77" spans="2:12" x14ac:dyDescent="0.2">
      <c r="I77" s="28"/>
      <c r="J77" s="28"/>
      <c r="K77" s="28"/>
      <c r="L77" s="28"/>
    </row>
    <row r="78" spans="2:12" x14ac:dyDescent="0.2">
      <c r="I78" s="28"/>
      <c r="J78" s="28"/>
      <c r="K78" s="28"/>
      <c r="L78" s="28"/>
    </row>
    <row r="79" spans="2:12" x14ac:dyDescent="0.2">
      <c r="I79" s="28"/>
      <c r="J79" s="28"/>
      <c r="K79" s="28"/>
      <c r="L79" s="28"/>
    </row>
    <row r="80" spans="2:12" x14ac:dyDescent="0.2">
      <c r="I80" s="28"/>
      <c r="J80" s="28"/>
      <c r="K80" s="28"/>
      <c r="L80" s="28"/>
    </row>
    <row r="81" spans="9:12" x14ac:dyDescent="0.2">
      <c r="I81" s="28"/>
      <c r="J81" s="28"/>
      <c r="K81" s="28"/>
      <c r="L81" s="28"/>
    </row>
    <row r="82" spans="9:12" x14ac:dyDescent="0.2">
      <c r="I82" s="28"/>
      <c r="J82" s="28"/>
      <c r="K82" s="28"/>
      <c r="L82" s="28"/>
    </row>
    <row r="83" spans="9:12" x14ac:dyDescent="0.2">
      <c r="I83" s="28"/>
      <c r="J83" s="28"/>
      <c r="K83" s="28"/>
      <c r="L83" s="28"/>
    </row>
    <row r="84" spans="9:12" x14ac:dyDescent="0.2">
      <c r="I84" s="28"/>
      <c r="J84" s="28"/>
      <c r="K84" s="28"/>
      <c r="L84" s="28"/>
    </row>
    <row r="85" spans="9:12" x14ac:dyDescent="0.2">
      <c r="I85" s="28"/>
      <c r="J85" s="28"/>
      <c r="K85" s="28"/>
      <c r="L85" s="28"/>
    </row>
    <row r="86" spans="9:12" x14ac:dyDescent="0.2">
      <c r="I86" s="28"/>
      <c r="J86" s="28"/>
      <c r="K86" s="28"/>
      <c r="L86" s="28"/>
    </row>
    <row r="87" spans="9:12" x14ac:dyDescent="0.2">
      <c r="I87" s="28"/>
      <c r="J87" s="28"/>
      <c r="K87" s="28"/>
      <c r="L87" s="28"/>
    </row>
    <row r="88" spans="9:12" x14ac:dyDescent="0.2">
      <c r="I88" s="28"/>
      <c r="J88" s="28"/>
      <c r="K88" s="28"/>
      <c r="L88" s="28"/>
    </row>
    <row r="89" spans="9:12" x14ac:dyDescent="0.2">
      <c r="I89" s="28"/>
      <c r="J89" s="28"/>
      <c r="K89" s="28"/>
      <c r="L89" s="28"/>
    </row>
    <row r="90" spans="9:12" x14ac:dyDescent="0.2">
      <c r="I90" s="28"/>
      <c r="J90" s="28"/>
      <c r="K90" s="28"/>
      <c r="L90" s="28"/>
    </row>
    <row r="91" spans="9:12" x14ac:dyDescent="0.2">
      <c r="I91" s="28"/>
      <c r="J91" s="28"/>
      <c r="K91" s="28"/>
      <c r="L91" s="28"/>
    </row>
    <row r="92" spans="9:12" x14ac:dyDescent="0.2">
      <c r="I92" s="28"/>
      <c r="J92" s="28"/>
      <c r="K92" s="28"/>
      <c r="L92" s="28"/>
    </row>
    <row r="93" spans="9:12" x14ac:dyDescent="0.2">
      <c r="I93" s="28"/>
      <c r="J93" s="28"/>
      <c r="K93" s="28"/>
      <c r="L93" s="28"/>
    </row>
    <row r="94" spans="9:12" x14ac:dyDescent="0.2">
      <c r="I94" s="28"/>
      <c r="J94" s="28"/>
      <c r="K94" s="28"/>
      <c r="L94" s="28"/>
    </row>
    <row r="95" spans="9:12" x14ac:dyDescent="0.2">
      <c r="I95" s="28"/>
      <c r="J95" s="28"/>
      <c r="K95" s="28"/>
      <c r="L95" s="28"/>
    </row>
    <row r="96" spans="9:12" x14ac:dyDescent="0.2">
      <c r="I96" s="28"/>
      <c r="J96" s="28"/>
      <c r="K96" s="28"/>
      <c r="L96" s="28"/>
    </row>
    <row r="97" spans="9:12" x14ac:dyDescent="0.2">
      <c r="I97" s="28"/>
      <c r="J97" s="28"/>
      <c r="K97" s="28"/>
      <c r="L97" s="28"/>
    </row>
    <row r="98" spans="9:12" x14ac:dyDescent="0.2">
      <c r="I98" s="28"/>
      <c r="J98" s="28"/>
      <c r="K98" s="28"/>
      <c r="L98" s="28"/>
    </row>
    <row r="99" spans="9:12" x14ac:dyDescent="0.2">
      <c r="I99" s="28"/>
      <c r="J99" s="28"/>
      <c r="K99" s="28"/>
      <c r="L99" s="28"/>
    </row>
    <row r="100" spans="9:12" x14ac:dyDescent="0.2">
      <c r="I100" s="28"/>
      <c r="J100" s="28"/>
      <c r="K100" s="28"/>
      <c r="L100" s="28"/>
    </row>
    <row r="101" spans="9:12" x14ac:dyDescent="0.2">
      <c r="I101" s="28"/>
      <c r="J101" s="28"/>
      <c r="K101" s="28"/>
      <c r="L101" s="28"/>
    </row>
    <row r="102" spans="9:12" x14ac:dyDescent="0.2">
      <c r="I102" s="28"/>
      <c r="J102" s="28"/>
      <c r="K102" s="28"/>
      <c r="L102" s="28"/>
    </row>
    <row r="103" spans="9:12" x14ac:dyDescent="0.2">
      <c r="I103" s="28"/>
      <c r="J103" s="28"/>
      <c r="K103" s="28"/>
      <c r="L103" s="28"/>
    </row>
    <row r="104" spans="9:12" x14ac:dyDescent="0.2">
      <c r="I104" s="28"/>
      <c r="J104" s="28"/>
      <c r="K104" s="28"/>
      <c r="L104" s="28"/>
    </row>
    <row r="105" spans="9:12" x14ac:dyDescent="0.2">
      <c r="I105" s="28"/>
      <c r="J105" s="28"/>
      <c r="K105" s="28"/>
      <c r="L105" s="28"/>
    </row>
    <row r="106" spans="9:12" x14ac:dyDescent="0.2">
      <c r="I106" s="28"/>
      <c r="J106" s="28"/>
      <c r="K106" s="28"/>
      <c r="L106" s="28"/>
    </row>
    <row r="107" spans="9:12" x14ac:dyDescent="0.2">
      <c r="I107" s="28"/>
      <c r="J107" s="28"/>
      <c r="K107" s="28"/>
      <c r="L107" s="28"/>
    </row>
    <row r="108" spans="9:12" x14ac:dyDescent="0.2">
      <c r="I108" s="28"/>
      <c r="J108" s="28"/>
      <c r="K108" s="28"/>
      <c r="L108" s="28"/>
    </row>
    <row r="109" spans="9:12" x14ac:dyDescent="0.2">
      <c r="I109" s="28"/>
      <c r="J109" s="28"/>
      <c r="K109" s="28"/>
      <c r="L109" s="28"/>
    </row>
    <row r="110" spans="9:12" x14ac:dyDescent="0.2">
      <c r="I110" s="28"/>
      <c r="J110" s="28"/>
      <c r="K110" s="28"/>
      <c r="L110" s="28"/>
    </row>
    <row r="111" spans="9:12" x14ac:dyDescent="0.2">
      <c r="I111" s="28"/>
      <c r="J111" s="28"/>
      <c r="K111" s="28"/>
      <c r="L111" s="28"/>
    </row>
    <row r="112" spans="9:12" x14ac:dyDescent="0.2">
      <c r="I112" s="28"/>
      <c r="J112" s="28"/>
      <c r="K112" s="28"/>
      <c r="L112" s="28"/>
    </row>
    <row r="113" spans="9:12" x14ac:dyDescent="0.2">
      <c r="I113" s="28"/>
      <c r="J113" s="28"/>
      <c r="K113" s="28"/>
      <c r="L113" s="28"/>
    </row>
    <row r="114" spans="9:12" x14ac:dyDescent="0.2">
      <c r="I114" s="28"/>
      <c r="J114" s="28"/>
      <c r="K114" s="28"/>
      <c r="L114" s="28"/>
    </row>
    <row r="115" spans="9:12" x14ac:dyDescent="0.2">
      <c r="I115" s="28"/>
      <c r="J115" s="28"/>
      <c r="K115" s="28"/>
      <c r="L115" s="28"/>
    </row>
    <row r="116" spans="9:12" x14ac:dyDescent="0.2">
      <c r="I116" s="28"/>
      <c r="J116" s="28"/>
      <c r="K116" s="28"/>
      <c r="L116" s="28"/>
    </row>
    <row r="117" spans="9:12" x14ac:dyDescent="0.2">
      <c r="I117" s="28"/>
      <c r="J117" s="28"/>
      <c r="K117" s="28"/>
      <c r="L117" s="28"/>
    </row>
    <row r="118" spans="9:12" x14ac:dyDescent="0.2">
      <c r="I118" s="28"/>
      <c r="J118" s="28"/>
      <c r="K118" s="28"/>
      <c r="L118" s="28"/>
    </row>
    <row r="119" spans="9:12" x14ac:dyDescent="0.2">
      <c r="I119" s="28"/>
      <c r="J119" s="28"/>
      <c r="K119" s="28"/>
      <c r="L119" s="28"/>
    </row>
    <row r="120" spans="9:12" x14ac:dyDescent="0.2">
      <c r="I120" s="28"/>
      <c r="J120" s="28"/>
      <c r="K120" s="28"/>
      <c r="L120" s="28"/>
    </row>
    <row r="121" spans="9:12" x14ac:dyDescent="0.2">
      <c r="I121" s="28"/>
      <c r="J121" s="28"/>
      <c r="K121" s="28"/>
      <c r="L121" s="28"/>
    </row>
    <row r="122" spans="9:12" x14ac:dyDescent="0.2">
      <c r="I122" s="28"/>
      <c r="J122" s="28"/>
      <c r="K122" s="28"/>
      <c r="L122" s="28"/>
    </row>
    <row r="123" spans="9:12" x14ac:dyDescent="0.2">
      <c r="I123" s="28"/>
      <c r="J123" s="28"/>
      <c r="K123" s="28"/>
      <c r="L123" s="28"/>
    </row>
    <row r="124" spans="9:12" x14ac:dyDescent="0.2">
      <c r="I124" s="28"/>
      <c r="J124" s="28"/>
      <c r="K124" s="28"/>
      <c r="L124" s="28"/>
    </row>
    <row r="125" spans="9:12" x14ac:dyDescent="0.2">
      <c r="I125" s="28"/>
      <c r="J125" s="28"/>
      <c r="K125" s="28"/>
      <c r="L125" s="28"/>
    </row>
    <row r="126" spans="9:12" x14ac:dyDescent="0.2">
      <c r="I126" s="28"/>
      <c r="J126" s="28"/>
      <c r="K126" s="28"/>
      <c r="L126" s="28"/>
    </row>
    <row r="127" spans="9:12" x14ac:dyDescent="0.2">
      <c r="I127" s="28"/>
      <c r="J127" s="28"/>
      <c r="K127" s="28"/>
      <c r="L127" s="28"/>
    </row>
    <row r="128" spans="9:12" x14ac:dyDescent="0.2">
      <c r="I128" s="28"/>
      <c r="J128" s="28"/>
      <c r="K128" s="28"/>
      <c r="L128" s="28"/>
    </row>
    <row r="129" spans="9:12" x14ac:dyDescent="0.2">
      <c r="I129" s="28"/>
      <c r="J129" s="28"/>
      <c r="K129" s="28"/>
      <c r="L129" s="28"/>
    </row>
    <row r="130" spans="9:12" x14ac:dyDescent="0.2">
      <c r="I130" s="28"/>
      <c r="J130" s="28"/>
      <c r="K130" s="28"/>
      <c r="L130" s="28"/>
    </row>
    <row r="131" spans="9:12" x14ac:dyDescent="0.2">
      <c r="I131" s="28"/>
      <c r="J131" s="28"/>
      <c r="K131" s="28"/>
      <c r="L131" s="28"/>
    </row>
    <row r="132" spans="9:12" x14ac:dyDescent="0.2">
      <c r="I132" s="28"/>
      <c r="J132" s="28"/>
      <c r="K132" s="28"/>
      <c r="L132" s="28"/>
    </row>
    <row r="133" spans="9:12" x14ac:dyDescent="0.2">
      <c r="I133" s="28"/>
      <c r="J133" s="28"/>
      <c r="K133" s="28"/>
      <c r="L133" s="28"/>
    </row>
    <row r="134" spans="9:12" x14ac:dyDescent="0.2">
      <c r="I134" s="28"/>
      <c r="J134" s="28"/>
      <c r="K134" s="28"/>
      <c r="L134" s="28"/>
    </row>
    <row r="135" spans="9:12" x14ac:dyDescent="0.2">
      <c r="I135" s="28"/>
      <c r="J135" s="28"/>
      <c r="K135" s="28"/>
      <c r="L135" s="28"/>
    </row>
    <row r="136" spans="9:12" x14ac:dyDescent="0.2">
      <c r="I136" s="28"/>
      <c r="J136" s="28"/>
      <c r="K136" s="28"/>
      <c r="L136" s="28"/>
    </row>
    <row r="137" spans="9:12" x14ac:dyDescent="0.2">
      <c r="I137" s="28"/>
      <c r="J137" s="28"/>
      <c r="K137" s="28"/>
      <c r="L137" s="28"/>
    </row>
    <row r="138" spans="9:12" x14ac:dyDescent="0.2">
      <c r="I138" s="28"/>
      <c r="J138" s="28"/>
      <c r="K138" s="28"/>
      <c r="L138" s="28"/>
    </row>
    <row r="139" spans="9:12" x14ac:dyDescent="0.2">
      <c r="I139" s="28"/>
      <c r="J139" s="28"/>
      <c r="K139" s="28"/>
      <c r="L139" s="28"/>
    </row>
    <row r="140" spans="9:12" x14ac:dyDescent="0.2">
      <c r="I140" s="28"/>
      <c r="J140" s="28"/>
      <c r="K140" s="28"/>
      <c r="L140" s="28"/>
    </row>
    <row r="141" spans="9:12" x14ac:dyDescent="0.2">
      <c r="I141" s="28"/>
      <c r="J141" s="28"/>
      <c r="K141" s="28"/>
      <c r="L141" s="28"/>
    </row>
    <row r="142" spans="9:12" x14ac:dyDescent="0.2">
      <c r="I142" s="28"/>
      <c r="J142" s="28"/>
      <c r="K142" s="28"/>
      <c r="L142" s="28"/>
    </row>
    <row r="143" spans="9:12" x14ac:dyDescent="0.2">
      <c r="I143" s="28"/>
      <c r="J143" s="28"/>
      <c r="K143" s="28"/>
      <c r="L143" s="28"/>
    </row>
    <row r="144" spans="9:12" x14ac:dyDescent="0.2">
      <c r="I144" s="28"/>
      <c r="J144" s="28"/>
      <c r="K144" s="28"/>
      <c r="L144" s="28"/>
    </row>
    <row r="145" spans="9:12" x14ac:dyDescent="0.2">
      <c r="I145" s="28"/>
      <c r="J145" s="28"/>
      <c r="K145" s="28"/>
      <c r="L145" s="28"/>
    </row>
    <row r="146" spans="9:12" x14ac:dyDescent="0.2">
      <c r="I146" s="28"/>
      <c r="J146" s="28"/>
      <c r="K146" s="28"/>
      <c r="L146" s="28"/>
    </row>
    <row r="147" spans="9:12" x14ac:dyDescent="0.2">
      <c r="I147" s="28"/>
      <c r="J147" s="28"/>
      <c r="K147" s="28"/>
      <c r="L147" s="28"/>
    </row>
    <row r="148" spans="9:12" x14ac:dyDescent="0.2">
      <c r="I148" s="28"/>
      <c r="J148" s="28"/>
      <c r="K148" s="28"/>
      <c r="L148" s="28"/>
    </row>
    <row r="149" spans="9:12" x14ac:dyDescent="0.2">
      <c r="I149" s="28"/>
      <c r="J149" s="28"/>
      <c r="K149" s="28"/>
      <c r="L149" s="28"/>
    </row>
    <row r="150" spans="9:12" x14ac:dyDescent="0.2">
      <c r="I150" s="28"/>
      <c r="J150" s="28"/>
      <c r="K150" s="28"/>
      <c r="L150" s="28"/>
    </row>
    <row r="151" spans="9:12" x14ac:dyDescent="0.2">
      <c r="I151" s="28"/>
      <c r="J151" s="28"/>
      <c r="K151" s="28"/>
      <c r="L151" s="28"/>
    </row>
    <row r="152" spans="9:12" x14ac:dyDescent="0.2">
      <c r="I152" s="28"/>
      <c r="J152" s="28"/>
      <c r="K152" s="28"/>
      <c r="L152" s="28"/>
    </row>
    <row r="153" spans="9:12" x14ac:dyDescent="0.2">
      <c r="I153" s="28"/>
      <c r="J153" s="28"/>
      <c r="K153" s="28"/>
      <c r="L153" s="28"/>
    </row>
    <row r="154" spans="9:12" x14ac:dyDescent="0.2">
      <c r="I154" s="28"/>
      <c r="J154" s="28"/>
      <c r="K154" s="28"/>
      <c r="L154" s="28"/>
    </row>
    <row r="155" spans="9:12" x14ac:dyDescent="0.2">
      <c r="I155" s="28"/>
      <c r="J155" s="28"/>
      <c r="K155" s="28"/>
      <c r="L155" s="28"/>
    </row>
    <row r="156" spans="9:12" x14ac:dyDescent="0.2">
      <c r="I156" s="28"/>
      <c r="J156" s="28"/>
      <c r="K156" s="28"/>
      <c r="L156" s="28"/>
    </row>
    <row r="157" spans="9:12" x14ac:dyDescent="0.2">
      <c r="I157" s="28"/>
      <c r="J157" s="28"/>
      <c r="K157" s="28"/>
      <c r="L157" s="28"/>
    </row>
    <row r="158" spans="9:12" x14ac:dyDescent="0.2">
      <c r="I158" s="28"/>
      <c r="J158" s="28"/>
      <c r="K158" s="28"/>
      <c r="L158" s="28"/>
    </row>
    <row r="159" spans="9:12" x14ac:dyDescent="0.2">
      <c r="I159" s="28"/>
      <c r="J159" s="28"/>
      <c r="K159" s="28"/>
      <c r="L159" s="28"/>
    </row>
    <row r="160" spans="9:12" x14ac:dyDescent="0.2">
      <c r="I160" s="28"/>
      <c r="J160" s="28"/>
      <c r="K160" s="28"/>
      <c r="L160" s="28"/>
    </row>
    <row r="161" spans="9:12" x14ac:dyDescent="0.2">
      <c r="I161" s="28"/>
      <c r="J161" s="28"/>
      <c r="K161" s="28"/>
      <c r="L161" s="28"/>
    </row>
    <row r="162" spans="9:12" x14ac:dyDescent="0.2">
      <c r="I162" s="28"/>
      <c r="J162" s="28"/>
      <c r="K162" s="28"/>
      <c r="L162" s="28"/>
    </row>
    <row r="163" spans="9:12" x14ac:dyDescent="0.2">
      <c r="I163" s="28"/>
      <c r="J163" s="28"/>
      <c r="K163" s="28"/>
      <c r="L163" s="28"/>
    </row>
    <row r="164" spans="9:12" x14ac:dyDescent="0.2">
      <c r="I164" s="28"/>
      <c r="J164" s="28"/>
      <c r="K164" s="28"/>
      <c r="L164" s="28"/>
    </row>
    <row r="165" spans="9:12" x14ac:dyDescent="0.2">
      <c r="I165" s="28"/>
      <c r="J165" s="28"/>
      <c r="K165" s="28"/>
      <c r="L165" s="28"/>
    </row>
    <row r="166" spans="9:12" x14ac:dyDescent="0.2">
      <c r="I166" s="28"/>
      <c r="J166" s="28"/>
      <c r="K166" s="28"/>
      <c r="L166" s="28"/>
    </row>
    <row r="167" spans="9:12" x14ac:dyDescent="0.2">
      <c r="I167" s="28"/>
      <c r="J167" s="28"/>
      <c r="K167" s="28"/>
      <c r="L167" s="28"/>
    </row>
    <row r="168" spans="9:12" x14ac:dyDescent="0.2">
      <c r="I168" s="28"/>
      <c r="J168" s="28"/>
      <c r="K168" s="28"/>
      <c r="L168" s="28"/>
    </row>
    <row r="169" spans="9:12" x14ac:dyDescent="0.2">
      <c r="I169" s="28"/>
      <c r="J169" s="28"/>
      <c r="K169" s="28"/>
      <c r="L169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17:43:50</KDate>
  <Classification>Public</Classification>
  <Subclassification/>
  <HostName>MUMCMP00935</HostName>
  <Domain_User>CANARAROBECOMF/628</Domain_User>
  <IPAdd>192.9.198.194</IPAdd>
  <FilePath>Book17</FilePath>
  <KID>C025A5607E97638532926306599390</KID>
  <UniqueName/>
  <Suggested/>
  <Justification/>
</Klassify>
</file>

<file path=customXml/itemProps1.xml><?xml version="1.0" encoding="utf-8"?>
<ds:datastoreItem xmlns:ds="http://schemas.openxmlformats.org/officeDocument/2006/customXml" ds:itemID="{779E1BCE-3379-4699-9A2D-ED881879A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2024-06-06T12:13:46Z</dcterms:created>
  <dcterms:modified xsi:type="dcterms:W3CDTF">2024-06-06T12:13:50Z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C025A5607E97638532926306599390</vt:lpwstr>
  </property>
</Properties>
</file>