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8E54414A-60CE-41B1-99DE-D39D947DD9C1}" xr6:coauthVersionLast="47" xr6:coauthVersionMax="47" xr10:uidLastSave="{00000000-0000-0000-0000-000000000000}"/>
  <bookViews>
    <workbookView xWindow="-120" yWindow="-120" windowWidth="20730" windowHeight="11160" xr2:uid="{CD3F80B5-DE7C-439C-BACC-9BBDAD4A154F}"/>
  </bookViews>
  <sheets>
    <sheet name="FR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G54" i="1"/>
  <c r="G55" i="1" s="1"/>
  <c r="F54" i="1"/>
  <c r="G51" i="1"/>
  <c r="F51" i="1"/>
  <c r="G48" i="1"/>
  <c r="F48" i="1"/>
  <c r="G43" i="1"/>
  <c r="F43" i="1"/>
  <c r="G40" i="1"/>
  <c r="G44" i="1" s="1"/>
  <c r="F40" i="1"/>
  <c r="F44" i="1" s="1"/>
  <c r="G29" i="1"/>
  <c r="G30" i="1" s="1"/>
  <c r="F29" i="1"/>
  <c r="F30" i="1" s="1"/>
  <c r="F56" i="1" s="1"/>
  <c r="G56" i="1" l="1"/>
</calcChain>
</file>

<file path=xl/sharedStrings.xml><?xml version="1.0" encoding="utf-8"?>
<sst xmlns="http://schemas.openxmlformats.org/spreadsheetml/2006/main" count="147" uniqueCount="113">
  <si>
    <t>CANARA ROBECO SAVINGS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</si>
  <si>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</si>
  <si>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</si>
  <si>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</si>
  <si>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</si>
  <si>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</si>
  <si>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</si>
  <si>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</si>
  <si>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</si>
  <si>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</si>
  <si>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</si>
  <si>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</si>
  <si>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</si>
  <si>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</si>
  <si>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</si>
  <si>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</si>
  <si>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</si>
  <si>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</si>
  <si>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</si>
  <si>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</si>
  <si>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7.25% Small Industries Development Bank Of India (31/07/2025) **</t>
  </si>
  <si>
    <t>INE556F08KA6</t>
  </si>
  <si>
    <t>CARE AAA</t>
  </si>
  <si>
    <t>Relatively Low (Class I)</t>
  </si>
  <si>
    <t>B-I</t>
  </si>
  <si>
    <t>5.81% REC Ltd (31/12/2025) **</t>
  </si>
  <si>
    <t>INE020B08DH2</t>
  </si>
  <si>
    <t>CRISIL AAA</t>
  </si>
  <si>
    <t>7.96% HDB Financial Services Ltd (17/11/2025) **</t>
  </si>
  <si>
    <t>INE756I07EM6</t>
  </si>
  <si>
    <t>Moderate 
(Class II)</t>
  </si>
  <si>
    <t>7.17% Power Finance Corporation Ltd (22/05/2025)</t>
  </si>
  <si>
    <t>INE134E08KT5</t>
  </si>
  <si>
    <t>7.84% HDB Financial Services Ltd (14/07/2026) **</t>
  </si>
  <si>
    <t>INE756I07EN4</t>
  </si>
  <si>
    <t>Relatively High (Class III)</t>
  </si>
  <si>
    <t>5.23% National Bank For Agriculture &amp; Rural Development (31/01/2025) **</t>
  </si>
  <si>
    <t>INE261F08DI1</t>
  </si>
  <si>
    <t>7.9237% BAJAJ HOUSING FINANCE LTD 16-MAR-26 **</t>
  </si>
  <si>
    <t>INE377Y07375</t>
  </si>
  <si>
    <t>Benchmark: CRISIL Low Duration Debt A-I Index</t>
  </si>
  <si>
    <t>7.51% Indian Railway Finance Corporation Ltd (15/04/2026) **</t>
  </si>
  <si>
    <t>INE053F08288</t>
  </si>
  <si>
    <t>7.8925% BAJAJ FINANCE LTD 10-JUN-25 **</t>
  </si>
  <si>
    <t>INE296A07SK4</t>
  </si>
  <si>
    <t>7.83% Bajaj Housing Finance Ltd (12/12/2025) **</t>
  </si>
  <si>
    <t>INE377Y07391</t>
  </si>
  <si>
    <t>7.79% HDFC Bank Ltd (04/03/2025) **</t>
  </si>
  <si>
    <t>INE040A08948</t>
  </si>
  <si>
    <t>7.65% Bajaj Housing Finance Ltd (21/07/2025) **</t>
  </si>
  <si>
    <t>INE377Y07326</t>
  </si>
  <si>
    <t>7.7201% LIC HOUSING FINANCE LTD 12-FEB-26 **</t>
  </si>
  <si>
    <t>INE115A07QB9</t>
  </si>
  <si>
    <t>7.40% National Bank For Agriculture &amp; Rural Development (30/01/2026) **</t>
  </si>
  <si>
    <t>INE261F08DO9</t>
  </si>
  <si>
    <t>7.38% LIC Housing Finance Ltd (18/08/2025) **</t>
  </si>
  <si>
    <t>INE115A07PZ0</t>
  </si>
  <si>
    <t>7.23% Indian Railway Finance Corporation Ltd (15/10/2026) **</t>
  </si>
  <si>
    <t>INE053F08304</t>
  </si>
  <si>
    <t>7.13% Power Finance Corporation Ltd (08/08/2025) **</t>
  </si>
  <si>
    <t>INE134E08LO4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</si>
  <si>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</si>
  <si>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</si>
  <si>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</si>
  <si>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</si>
  <si>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</si>
  <si>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5.59% Small Industries Development Bank Of India (21/02/2025) **</t>
  </si>
  <si>
    <t>INE556F08JU6</t>
  </si>
  <si>
    <t>5.94% REC Ltd (31/01/2026)</t>
  </si>
  <si>
    <t>INE020B08DK6</t>
  </si>
  <si>
    <t>6.35% Export-Import Bank of India (18/02/2025) **</t>
  </si>
  <si>
    <t>INE514E08FT8</t>
  </si>
  <si>
    <t>Sub Total</t>
  </si>
  <si>
    <t>Total</t>
  </si>
  <si>
    <t>Money Market Instruments</t>
  </si>
  <si>
    <t>Certificate of Deposit</t>
  </si>
  <si>
    <t>ICICI Bank Ltd (06/12/2024) ** #</t>
  </si>
  <si>
    <t>INE090AD6105</t>
  </si>
  <si>
    <t>ICRA A1+</t>
  </si>
  <si>
    <t>HDFC Bank Ltd (06/12/2024) #</t>
  </si>
  <si>
    <t>INE040A16EH3</t>
  </si>
  <si>
    <t>CARE A1+</t>
  </si>
  <si>
    <t>Kotak Mahindra Bank Ltd (20/12/2024) ** #</t>
  </si>
  <si>
    <t>INE237A165X0</t>
  </si>
  <si>
    <t>CRISIL A1+</t>
  </si>
  <si>
    <t>Axis Bank Ltd (26/12/2024) ** #</t>
  </si>
  <si>
    <t>INE238AD6603</t>
  </si>
  <si>
    <t>Kotak Mahindra Bank Ltd (24/01/2025) ** #</t>
  </si>
  <si>
    <t>INE237A166V2</t>
  </si>
  <si>
    <t>Punjab National Bank (06/02/2025) ** #</t>
  </si>
  <si>
    <t>INE160A16OI6</t>
  </si>
  <si>
    <t>Axis Bank Ltd (22/08/2025) ** #</t>
  </si>
  <si>
    <t>INE238AD6884</t>
  </si>
  <si>
    <t>Commercial Paper</t>
  </si>
  <si>
    <t>ICICI Securities Ltd (21/02/2025) **</t>
  </si>
  <si>
    <t>INE763G14TE7</t>
  </si>
  <si>
    <t>Government Bonds</t>
  </si>
  <si>
    <t>GOI FRB 2033 (22-SEP-2033)</t>
  </si>
  <si>
    <t>IN0020200120</t>
  </si>
  <si>
    <t>Sovereign</t>
  </si>
  <si>
    <t>0.00% GOI 19-SEP-26</t>
  </si>
  <si>
    <t>IN000926C047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</si>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</sst>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4</xdr:row>
      <xdr:rowOff>266699</xdr:rowOff>
    </xdr:from>
    <xdr:ext cx="1846201" cy="1129875"/>
    <xdr:pic>
      <xdr:nvPicPr>
        <xdr:cNvPr id="2" name="Picture 1">
          <a:extLst>
            <a:ext uri="{FF2B5EF4-FFF2-40B4-BE49-F238E27FC236}">
              <a16:creationId xmlns:a16="http://schemas.microsoft.com/office/drawing/2014/main" id="{F1DEF525-CA8A-4966-BCA2-A42476B18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1257299"/>
          <a:ext cx="1846201" cy="1129875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8813F096-3492-4F4B-A443-DAC0B0BA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2774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190500</xdr:rowOff>
    </xdr:from>
    <xdr:to>
      <xdr:col>10</xdr:col>
      <xdr:colOff>2219325</xdr:colOff>
      <xdr:row>10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6A641-5086-43C3-8180-E4033161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181100"/>
          <a:ext cx="21431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12A7-6D0B-4519-A471-7F31BBCF5C18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600</v>
      </c>
      <c r="F7" s="25">
        <v>5969.63</v>
      </c>
      <c r="G7" s="25">
        <v>4.9000000000000004</v>
      </c>
      <c r="H7" s="25">
        <v>7.79</v>
      </c>
      <c r="I7" s="28"/>
      <c r="J7" s="20"/>
      <c r="K7" s="20"/>
      <c r="L7" s="20"/>
      <c r="N7" s="29" t="s">
        <v>23</v>
      </c>
      <c r="O7" s="30"/>
      <c r="P7" s="31" t="s">
        <v>24</v>
      </c>
      <c r="Q7" s="30"/>
    </row>
    <row r="8" spans="2:17" x14ac:dyDescent="0.2">
      <c r="B8" s="24" t="s">
        <v>25</v>
      </c>
      <c r="C8" s="24" t="s">
        <v>26</v>
      </c>
      <c r="D8" s="24" t="s">
        <v>27</v>
      </c>
      <c r="E8" s="27">
        <v>600</v>
      </c>
      <c r="F8" s="25">
        <v>5857.99</v>
      </c>
      <c r="G8" s="25">
        <v>4.8099999999999996</v>
      </c>
      <c r="H8" s="25">
        <v>7.71</v>
      </c>
      <c r="I8" s="28"/>
      <c r="J8" s="20"/>
      <c r="K8" s="20"/>
      <c r="L8" s="20"/>
      <c r="N8" s="29"/>
      <c r="O8" s="32"/>
      <c r="P8" s="33"/>
      <c r="Q8" s="32"/>
    </row>
    <row r="9" spans="2:17" x14ac:dyDescent="0.2">
      <c r="B9" s="24" t="s">
        <v>28</v>
      </c>
      <c r="C9" s="24" t="s">
        <v>29</v>
      </c>
      <c r="D9" s="24" t="s">
        <v>22</v>
      </c>
      <c r="E9" s="27">
        <v>500</v>
      </c>
      <c r="F9" s="25">
        <v>4984.32</v>
      </c>
      <c r="G9" s="25">
        <v>4.09</v>
      </c>
      <c r="H9" s="25">
        <v>8.1999999999999993</v>
      </c>
      <c r="I9" s="28"/>
      <c r="J9" s="20"/>
      <c r="K9" s="20"/>
      <c r="L9" s="20"/>
      <c r="N9" s="29" t="s">
        <v>30</v>
      </c>
      <c r="O9" s="30"/>
      <c r="P9" s="30"/>
      <c r="Q9" s="30"/>
    </row>
    <row r="10" spans="2:17" x14ac:dyDescent="0.2">
      <c r="B10" s="24" t="s">
        <v>31</v>
      </c>
      <c r="C10" s="24" t="s">
        <v>32</v>
      </c>
      <c r="D10" s="24" t="s">
        <v>27</v>
      </c>
      <c r="E10" s="27">
        <v>500</v>
      </c>
      <c r="F10" s="25">
        <v>4975.95</v>
      </c>
      <c r="G10" s="25">
        <v>4.08</v>
      </c>
      <c r="H10" s="25">
        <v>7.72</v>
      </c>
      <c r="I10" s="28"/>
      <c r="J10" s="20"/>
      <c r="K10" s="20"/>
      <c r="L10" s="20"/>
      <c r="N10" s="29"/>
      <c r="O10" s="32"/>
      <c r="P10" s="32"/>
      <c r="Q10" s="32"/>
    </row>
    <row r="11" spans="2:17" x14ac:dyDescent="0.2">
      <c r="B11" s="24" t="s">
        <v>33</v>
      </c>
      <c r="C11" s="24" t="s">
        <v>34</v>
      </c>
      <c r="D11" s="24" t="s">
        <v>27</v>
      </c>
      <c r="E11" s="27">
        <v>500</v>
      </c>
      <c r="F11" s="25">
        <v>4971.51</v>
      </c>
      <c r="G11" s="25">
        <v>4.08</v>
      </c>
      <c r="H11" s="25">
        <v>8.16</v>
      </c>
      <c r="I11" s="28"/>
      <c r="J11" s="20"/>
      <c r="K11" s="20"/>
      <c r="L11" s="20"/>
      <c r="N11" s="29" t="s">
        <v>35</v>
      </c>
      <c r="O11" s="30"/>
      <c r="P11" s="30"/>
      <c r="Q11" s="30"/>
    </row>
    <row r="12" spans="2:17" x14ac:dyDescent="0.2">
      <c r="B12" s="24" t="s">
        <v>36</v>
      </c>
      <c r="C12" s="24" t="s">
        <v>37</v>
      </c>
      <c r="D12" s="24" t="s">
        <v>27</v>
      </c>
      <c r="E12" s="27">
        <v>500</v>
      </c>
      <c r="F12" s="25">
        <v>4947.62</v>
      </c>
      <c r="G12" s="25">
        <v>4.0599999999999996</v>
      </c>
      <c r="H12" s="25">
        <v>7.6</v>
      </c>
      <c r="I12" s="28"/>
      <c r="J12" s="20"/>
      <c r="K12" s="20"/>
      <c r="L12" s="20"/>
      <c r="N12" s="29"/>
      <c r="O12" s="32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27</v>
      </c>
      <c r="E13" s="27">
        <v>400</v>
      </c>
      <c r="F13" s="25">
        <v>3997.21</v>
      </c>
      <c r="G13" s="25">
        <v>3.28</v>
      </c>
      <c r="H13" s="25">
        <v>7.92</v>
      </c>
      <c r="I13" s="28"/>
      <c r="J13" s="34"/>
      <c r="K13" s="3" t="s">
        <v>40</v>
      </c>
      <c r="L13" s="28"/>
    </row>
    <row r="14" spans="2:17" x14ac:dyDescent="0.2">
      <c r="B14" s="24" t="s">
        <v>41</v>
      </c>
      <c r="C14" s="24" t="s">
        <v>42</v>
      </c>
      <c r="D14" s="24" t="s">
        <v>22</v>
      </c>
      <c r="E14" s="27">
        <v>3500</v>
      </c>
      <c r="F14" s="25">
        <v>3502.64</v>
      </c>
      <c r="G14" s="25">
        <v>2.87</v>
      </c>
      <c r="H14" s="25">
        <v>7.48</v>
      </c>
      <c r="I14" s="28"/>
    </row>
    <row r="15" spans="2:17" x14ac:dyDescent="0.2">
      <c r="B15" s="24" t="s">
        <v>43</v>
      </c>
      <c r="C15" s="24" t="s">
        <v>44</v>
      </c>
      <c r="D15" s="24" t="s">
        <v>27</v>
      </c>
      <c r="E15" s="27">
        <v>250</v>
      </c>
      <c r="F15" s="25">
        <v>2497.19</v>
      </c>
      <c r="G15" s="25">
        <v>2.0499999999999998</v>
      </c>
      <c r="H15" s="25">
        <v>7.91</v>
      </c>
      <c r="I15" s="28"/>
    </row>
    <row r="16" spans="2:17" x14ac:dyDescent="0.2">
      <c r="B16" s="24" t="s">
        <v>45</v>
      </c>
      <c r="C16" s="24" t="s">
        <v>46</v>
      </c>
      <c r="D16" s="24" t="s">
        <v>27</v>
      </c>
      <c r="E16" s="27">
        <v>250</v>
      </c>
      <c r="F16" s="25">
        <v>2496.02</v>
      </c>
      <c r="G16" s="25">
        <v>2.0499999999999998</v>
      </c>
      <c r="H16" s="25">
        <v>7.92</v>
      </c>
      <c r="I16" s="28"/>
    </row>
    <row r="17" spans="2:9" x14ac:dyDescent="0.2">
      <c r="B17" s="24" t="s">
        <v>47</v>
      </c>
      <c r="C17" s="24" t="s">
        <v>48</v>
      </c>
      <c r="D17" s="24" t="s">
        <v>27</v>
      </c>
      <c r="E17" s="27">
        <v>2500</v>
      </c>
      <c r="F17" s="25">
        <v>2495.6</v>
      </c>
      <c r="G17" s="25">
        <v>2.0499999999999998</v>
      </c>
      <c r="H17" s="25">
        <v>7.85</v>
      </c>
      <c r="I17" s="28"/>
    </row>
    <row r="18" spans="2:9" x14ac:dyDescent="0.2">
      <c r="B18" s="24" t="s">
        <v>49</v>
      </c>
      <c r="C18" s="24" t="s">
        <v>50</v>
      </c>
      <c r="D18" s="24" t="s">
        <v>27</v>
      </c>
      <c r="E18" s="27">
        <v>250</v>
      </c>
      <c r="F18" s="25">
        <v>2494.33</v>
      </c>
      <c r="G18" s="25">
        <v>2.0499999999999998</v>
      </c>
      <c r="H18" s="25">
        <v>7.86</v>
      </c>
      <c r="I18" s="28"/>
    </row>
    <row r="19" spans="2:9" x14ac:dyDescent="0.2">
      <c r="B19" s="24" t="s">
        <v>51</v>
      </c>
      <c r="C19" s="24" t="s">
        <v>52</v>
      </c>
      <c r="D19" s="24" t="s">
        <v>27</v>
      </c>
      <c r="E19" s="27">
        <v>250</v>
      </c>
      <c r="F19" s="25">
        <v>2493.91</v>
      </c>
      <c r="G19" s="25">
        <v>2.0499999999999998</v>
      </c>
      <c r="H19" s="25">
        <v>7.85</v>
      </c>
      <c r="I19" s="28"/>
    </row>
    <row r="20" spans="2:9" x14ac:dyDescent="0.2">
      <c r="B20" s="24" t="s">
        <v>53</v>
      </c>
      <c r="C20" s="24" t="s">
        <v>54</v>
      </c>
      <c r="D20" s="24" t="s">
        <v>27</v>
      </c>
      <c r="E20" s="27">
        <v>250</v>
      </c>
      <c r="F20" s="25">
        <v>2489.7800000000002</v>
      </c>
      <c r="G20" s="25">
        <v>2.04</v>
      </c>
      <c r="H20" s="25">
        <v>7.67</v>
      </c>
      <c r="I20" s="28"/>
    </row>
    <row r="21" spans="2:9" x14ac:dyDescent="0.2">
      <c r="B21" s="24" t="s">
        <v>55</v>
      </c>
      <c r="C21" s="24" t="s">
        <v>56</v>
      </c>
      <c r="D21" s="24" t="s">
        <v>27</v>
      </c>
      <c r="E21" s="27">
        <v>250</v>
      </c>
      <c r="F21" s="25">
        <v>2489.56</v>
      </c>
      <c r="G21" s="25">
        <v>2.04</v>
      </c>
      <c r="H21" s="25">
        <v>7.83</v>
      </c>
      <c r="I21" s="28"/>
    </row>
    <row r="22" spans="2:9" x14ac:dyDescent="0.2">
      <c r="B22" s="24" t="s">
        <v>57</v>
      </c>
      <c r="C22" s="24" t="s">
        <v>58</v>
      </c>
      <c r="D22" s="24" t="s">
        <v>27</v>
      </c>
      <c r="E22" s="27">
        <v>2500</v>
      </c>
      <c r="F22" s="25">
        <v>2488.02</v>
      </c>
      <c r="G22" s="25">
        <v>2.04</v>
      </c>
      <c r="H22" s="25">
        <v>7.48</v>
      </c>
      <c r="I22" s="28"/>
    </row>
    <row r="23" spans="2:9" x14ac:dyDescent="0.2">
      <c r="B23" s="24" t="s">
        <v>59</v>
      </c>
      <c r="C23" s="24" t="s">
        <v>60</v>
      </c>
      <c r="D23" s="24" t="s">
        <v>27</v>
      </c>
      <c r="E23" s="27">
        <v>250</v>
      </c>
      <c r="F23" s="25">
        <v>2486.75</v>
      </c>
      <c r="G23" s="25">
        <v>2.04</v>
      </c>
      <c r="H23" s="25">
        <v>7.71</v>
      </c>
      <c r="I23" s="28"/>
    </row>
    <row r="24" spans="2:9" x14ac:dyDescent="0.2">
      <c r="B24" s="24" t="s">
        <v>61</v>
      </c>
      <c r="C24" s="24" t="s">
        <v>62</v>
      </c>
      <c r="D24" s="24" t="s">
        <v>27</v>
      </c>
      <c r="E24" s="27">
        <v>250</v>
      </c>
      <c r="F24" s="25">
        <v>2484.3200000000002</v>
      </c>
      <c r="G24" s="25">
        <v>2.04</v>
      </c>
      <c r="H24" s="25">
        <v>8.01</v>
      </c>
      <c r="I24" s="28"/>
    </row>
    <row r="25" spans="2:9" x14ac:dyDescent="0.2">
      <c r="B25" s="24" t="s">
        <v>63</v>
      </c>
      <c r="C25" s="24" t="s">
        <v>64</v>
      </c>
      <c r="D25" s="24" t="s">
        <v>65</v>
      </c>
      <c r="E25" s="27">
        <v>250</v>
      </c>
      <c r="F25" s="25">
        <v>2479.9299999999998</v>
      </c>
      <c r="G25" s="25">
        <v>2.04</v>
      </c>
      <c r="H25" s="25">
        <v>7.62</v>
      </c>
      <c r="I25" s="28"/>
    </row>
    <row r="26" spans="2:9" x14ac:dyDescent="0.2">
      <c r="B26" s="24" t="s">
        <v>66</v>
      </c>
      <c r="C26" s="24" t="s">
        <v>67</v>
      </c>
      <c r="D26" s="24" t="s">
        <v>22</v>
      </c>
      <c r="E26" s="27">
        <v>250</v>
      </c>
      <c r="F26" s="25">
        <v>2473.36</v>
      </c>
      <c r="G26" s="25">
        <v>2.0299999999999998</v>
      </c>
      <c r="H26" s="25">
        <v>7.7</v>
      </c>
      <c r="I26" s="28"/>
    </row>
    <row r="27" spans="2:9" x14ac:dyDescent="0.2">
      <c r="B27" s="24" t="s">
        <v>68</v>
      </c>
      <c r="C27" s="24" t="s">
        <v>69</v>
      </c>
      <c r="D27" s="24" t="s">
        <v>27</v>
      </c>
      <c r="E27" s="27">
        <v>250</v>
      </c>
      <c r="F27" s="25">
        <v>2446.2600000000002</v>
      </c>
      <c r="G27" s="25">
        <v>2.0099999999999998</v>
      </c>
      <c r="H27" s="25">
        <v>7.56</v>
      </c>
      <c r="I27" s="28"/>
    </row>
    <row r="28" spans="2:9" x14ac:dyDescent="0.2">
      <c r="B28" s="24" t="s">
        <v>70</v>
      </c>
      <c r="C28" s="24" t="s">
        <v>71</v>
      </c>
      <c r="D28" s="24" t="s">
        <v>27</v>
      </c>
      <c r="E28" s="27">
        <v>150</v>
      </c>
      <c r="F28" s="25">
        <v>1489.85</v>
      </c>
      <c r="G28" s="25">
        <v>1.22</v>
      </c>
      <c r="H28" s="25">
        <v>7.6</v>
      </c>
      <c r="I28" s="28"/>
    </row>
    <row r="29" spans="2:9" x14ac:dyDescent="0.2">
      <c r="B29" s="35" t="s">
        <v>72</v>
      </c>
      <c r="C29" s="35"/>
      <c r="D29" s="35"/>
      <c r="E29" s="35"/>
      <c r="F29" s="36">
        <f>SUM(F6:F28)</f>
        <v>73011.749999999985</v>
      </c>
      <c r="G29" s="36">
        <f>SUM(G6:G28)</f>
        <v>59.91999999999998</v>
      </c>
      <c r="H29" s="37"/>
      <c r="I29" s="28"/>
    </row>
    <row r="30" spans="2:9" x14ac:dyDescent="0.2">
      <c r="B30" s="38" t="s">
        <v>73</v>
      </c>
      <c r="C30" s="38"/>
      <c r="D30" s="38"/>
      <c r="E30" s="38"/>
      <c r="F30" s="39">
        <f>F29</f>
        <v>73011.749999999985</v>
      </c>
      <c r="G30" s="39">
        <f>G29</f>
        <v>59.91999999999998</v>
      </c>
      <c r="H30" s="39"/>
      <c r="I30" s="28"/>
    </row>
    <row r="31" spans="2:9" x14ac:dyDescent="0.2">
      <c r="B31" s="23" t="s">
        <v>74</v>
      </c>
      <c r="C31" s="24"/>
      <c r="D31" s="24"/>
      <c r="E31" s="24"/>
      <c r="F31" s="25"/>
      <c r="G31" s="25"/>
      <c r="H31" s="25"/>
      <c r="I31" s="28"/>
    </row>
    <row r="32" spans="2:9" x14ac:dyDescent="0.2">
      <c r="B32" s="23" t="s">
        <v>75</v>
      </c>
      <c r="C32" s="24"/>
      <c r="D32" s="24"/>
      <c r="E32" s="24"/>
      <c r="F32" s="25"/>
      <c r="G32" s="25"/>
      <c r="H32" s="25"/>
      <c r="I32" s="28"/>
    </row>
    <row r="33" spans="2:9" x14ac:dyDescent="0.2">
      <c r="B33" s="24" t="s">
        <v>76</v>
      </c>
      <c r="C33" s="24" t="s">
        <v>77</v>
      </c>
      <c r="D33" s="24" t="s">
        <v>78</v>
      </c>
      <c r="E33" s="27">
        <v>1500</v>
      </c>
      <c r="F33" s="25">
        <v>7359</v>
      </c>
      <c r="G33" s="25">
        <v>6.04</v>
      </c>
      <c r="H33" s="25">
        <v>7.29</v>
      </c>
      <c r="I33" s="28"/>
    </row>
    <row r="34" spans="2:9" x14ac:dyDescent="0.2">
      <c r="B34" s="24" t="s">
        <v>79</v>
      </c>
      <c r="C34" s="24" t="s">
        <v>80</v>
      </c>
      <c r="D34" s="24" t="s">
        <v>81</v>
      </c>
      <c r="E34" s="27">
        <v>1500</v>
      </c>
      <c r="F34" s="25">
        <v>7357.76</v>
      </c>
      <c r="G34" s="25">
        <v>6.04</v>
      </c>
      <c r="H34" s="25">
        <v>7.35</v>
      </c>
      <c r="I34" s="28"/>
    </row>
    <row r="35" spans="2:9" x14ac:dyDescent="0.2">
      <c r="B35" s="24" t="s">
        <v>82</v>
      </c>
      <c r="C35" s="24" t="s">
        <v>83</v>
      </c>
      <c r="D35" s="24" t="s">
        <v>84</v>
      </c>
      <c r="E35" s="27">
        <v>500</v>
      </c>
      <c r="F35" s="25">
        <v>2446.08</v>
      </c>
      <c r="G35" s="25">
        <v>2.0099999999999998</v>
      </c>
      <c r="H35" s="25">
        <v>7.31</v>
      </c>
      <c r="I35" s="28"/>
    </row>
    <row r="36" spans="2:9" x14ac:dyDescent="0.2">
      <c r="B36" s="24" t="s">
        <v>85</v>
      </c>
      <c r="C36" s="24" t="s">
        <v>86</v>
      </c>
      <c r="D36" s="24" t="s">
        <v>84</v>
      </c>
      <c r="E36" s="27">
        <v>500</v>
      </c>
      <c r="F36" s="25">
        <v>2442.98</v>
      </c>
      <c r="G36" s="25">
        <v>2</v>
      </c>
      <c r="H36" s="25">
        <v>7.35</v>
      </c>
      <c r="I36" s="28"/>
    </row>
    <row r="37" spans="2:9" x14ac:dyDescent="0.2">
      <c r="B37" s="24" t="s">
        <v>87</v>
      </c>
      <c r="C37" s="24" t="s">
        <v>88</v>
      </c>
      <c r="D37" s="24" t="s">
        <v>84</v>
      </c>
      <c r="E37" s="27">
        <v>500</v>
      </c>
      <c r="F37" s="25">
        <v>2428.14</v>
      </c>
      <c r="G37" s="25">
        <v>1.99</v>
      </c>
      <c r="H37" s="25">
        <v>7.45</v>
      </c>
      <c r="I37" s="28"/>
    </row>
    <row r="38" spans="2:9" x14ac:dyDescent="0.2">
      <c r="B38" s="24" t="s">
        <v>89</v>
      </c>
      <c r="C38" s="24" t="s">
        <v>90</v>
      </c>
      <c r="D38" s="24" t="s">
        <v>81</v>
      </c>
      <c r="E38" s="27">
        <v>500</v>
      </c>
      <c r="F38" s="25">
        <v>2421.69</v>
      </c>
      <c r="G38" s="25">
        <v>1.99</v>
      </c>
      <c r="H38" s="25">
        <v>7.47</v>
      </c>
      <c r="I38" s="28"/>
    </row>
    <row r="39" spans="2:9" x14ac:dyDescent="0.2">
      <c r="B39" s="24" t="s">
        <v>91</v>
      </c>
      <c r="C39" s="24" t="s">
        <v>92</v>
      </c>
      <c r="D39" s="24" t="s">
        <v>84</v>
      </c>
      <c r="E39" s="27">
        <v>500</v>
      </c>
      <c r="F39" s="25">
        <v>2326.4</v>
      </c>
      <c r="G39" s="25">
        <v>1.91</v>
      </c>
      <c r="H39" s="25">
        <v>7.67</v>
      </c>
      <c r="I39" s="28"/>
    </row>
    <row r="40" spans="2:9" x14ac:dyDescent="0.2">
      <c r="B40" s="23" t="s">
        <v>72</v>
      </c>
      <c r="C40" s="23"/>
      <c r="D40" s="23"/>
      <c r="E40" s="23"/>
      <c r="F40" s="40">
        <f>SUM(F32:F39)</f>
        <v>26782.05</v>
      </c>
      <c r="G40" s="40">
        <f>SUM(G32:G39)</f>
        <v>21.979999999999997</v>
      </c>
      <c r="H40" s="41"/>
      <c r="I40" s="28"/>
    </row>
    <row r="41" spans="2:9" x14ac:dyDescent="0.2">
      <c r="B41" s="23" t="s">
        <v>93</v>
      </c>
      <c r="C41" s="24"/>
      <c r="D41" s="24"/>
      <c r="E41" s="24"/>
      <c r="F41" s="25"/>
      <c r="G41" s="25"/>
      <c r="H41" s="25"/>
      <c r="I41" s="28"/>
    </row>
    <row r="42" spans="2:9" x14ac:dyDescent="0.2">
      <c r="B42" s="24" t="s">
        <v>94</v>
      </c>
      <c r="C42" s="24" t="s">
        <v>95</v>
      </c>
      <c r="D42" s="24" t="s">
        <v>84</v>
      </c>
      <c r="E42" s="27">
        <v>1000</v>
      </c>
      <c r="F42" s="25">
        <v>4818.4399999999996</v>
      </c>
      <c r="G42" s="25">
        <v>3.95</v>
      </c>
      <c r="H42" s="25">
        <v>7.95</v>
      </c>
      <c r="I42" s="28"/>
    </row>
    <row r="43" spans="2:9" x14ac:dyDescent="0.2">
      <c r="B43" s="35" t="s">
        <v>72</v>
      </c>
      <c r="C43" s="35"/>
      <c r="D43" s="35"/>
      <c r="E43" s="35"/>
      <c r="F43" s="36">
        <f>SUM(F41:F42)</f>
        <v>4818.4399999999996</v>
      </c>
      <c r="G43" s="36">
        <f>SUM(G41:G42)</f>
        <v>3.95</v>
      </c>
      <c r="H43" s="37"/>
      <c r="I43" s="28"/>
    </row>
    <row r="44" spans="2:9" x14ac:dyDescent="0.2">
      <c r="B44" s="38" t="s">
        <v>73</v>
      </c>
      <c r="C44" s="38"/>
      <c r="D44" s="38"/>
      <c r="E44" s="38"/>
      <c r="F44" s="39">
        <f>F40+F43</f>
        <v>31600.489999999998</v>
      </c>
      <c r="G44" s="39">
        <f>G40+G43</f>
        <v>25.929999999999996</v>
      </c>
      <c r="H44" s="39"/>
      <c r="I44" s="28"/>
    </row>
    <row r="45" spans="2:9" x14ac:dyDescent="0.2">
      <c r="B45" s="23" t="s">
        <v>96</v>
      </c>
      <c r="C45" s="24"/>
      <c r="D45" s="24"/>
      <c r="E45" s="24"/>
      <c r="F45" s="25"/>
      <c r="G45" s="25"/>
      <c r="H45" s="25"/>
      <c r="I45" s="28"/>
    </row>
    <row r="46" spans="2:9" x14ac:dyDescent="0.2">
      <c r="B46" s="24" t="s">
        <v>97</v>
      </c>
      <c r="C46" s="24" t="s">
        <v>98</v>
      </c>
      <c r="D46" s="24" t="s">
        <v>99</v>
      </c>
      <c r="E46" s="27">
        <v>6000000</v>
      </c>
      <c r="F46" s="25">
        <v>6178.72</v>
      </c>
      <c r="G46" s="25">
        <v>5.07</v>
      </c>
      <c r="H46" s="25">
        <v>7.87</v>
      </c>
      <c r="I46" s="28"/>
    </row>
    <row r="47" spans="2:9" x14ac:dyDescent="0.2">
      <c r="B47" s="42" t="s">
        <v>100</v>
      </c>
      <c r="C47" s="42" t="s">
        <v>101</v>
      </c>
      <c r="D47" s="42" t="s">
        <v>99</v>
      </c>
      <c r="E47" s="43">
        <v>4545000</v>
      </c>
      <c r="F47" s="44">
        <v>3959.33</v>
      </c>
      <c r="G47" s="44">
        <v>3.25</v>
      </c>
      <c r="H47" s="44">
        <v>6.96</v>
      </c>
      <c r="I47" s="28"/>
    </row>
    <row r="48" spans="2:9" x14ac:dyDescent="0.2">
      <c r="B48" s="45" t="s">
        <v>73</v>
      </c>
      <c r="C48" s="45"/>
      <c r="D48" s="45"/>
      <c r="E48" s="45"/>
      <c r="F48" s="40">
        <f>SUM(F46:F47)</f>
        <v>10138.049999999999</v>
      </c>
      <c r="G48" s="40">
        <f>SUM(G46:G47)</f>
        <v>8.32</v>
      </c>
      <c r="H48" s="40"/>
      <c r="I48" s="28"/>
    </row>
    <row r="49" spans="2:9" x14ac:dyDescent="0.2">
      <c r="B49" s="23" t="s">
        <v>102</v>
      </c>
      <c r="C49" s="24"/>
      <c r="D49" s="24"/>
      <c r="E49" s="24"/>
      <c r="F49" s="25"/>
      <c r="G49" s="25"/>
      <c r="H49" s="25"/>
      <c r="I49" s="28"/>
    </row>
    <row r="50" spans="2:9" x14ac:dyDescent="0.2">
      <c r="B50" s="42" t="s">
        <v>103</v>
      </c>
      <c r="C50" s="42" t="s">
        <v>104</v>
      </c>
      <c r="D50" s="42" t="s">
        <v>102</v>
      </c>
      <c r="E50" s="43">
        <v>2623.3690000000001</v>
      </c>
      <c r="F50" s="44">
        <v>271.97000000000003</v>
      </c>
      <c r="G50" s="44">
        <v>0.22</v>
      </c>
      <c r="H50" s="44">
        <v>6.77</v>
      </c>
      <c r="I50" s="28"/>
    </row>
    <row r="51" spans="2:9" x14ac:dyDescent="0.2">
      <c r="B51" s="45" t="s">
        <v>73</v>
      </c>
      <c r="C51" s="45"/>
      <c r="D51" s="45"/>
      <c r="E51" s="45"/>
      <c r="F51" s="40">
        <f>SUM(F50:F50)</f>
        <v>271.97000000000003</v>
      </c>
      <c r="G51" s="40">
        <f>SUM(G50:G50)</f>
        <v>0.22</v>
      </c>
      <c r="H51" s="40"/>
      <c r="I51" s="28"/>
    </row>
    <row r="52" spans="2:9" x14ac:dyDescent="0.2">
      <c r="B52" s="23" t="s">
        <v>105</v>
      </c>
      <c r="C52" s="24"/>
      <c r="D52" s="24"/>
      <c r="E52" s="24"/>
      <c r="F52" s="25"/>
      <c r="G52" s="25"/>
      <c r="H52" s="25"/>
      <c r="I52" s="28"/>
    </row>
    <row r="53" spans="2:9" x14ac:dyDescent="0.2">
      <c r="B53" s="24" t="s">
        <v>105</v>
      </c>
      <c r="C53" s="24"/>
      <c r="D53" s="24"/>
      <c r="E53" s="24"/>
      <c r="F53" s="25">
        <v>4166.74</v>
      </c>
      <c r="G53" s="25">
        <v>3.42</v>
      </c>
      <c r="H53" s="25"/>
      <c r="I53" s="28"/>
    </row>
    <row r="54" spans="2:9" x14ac:dyDescent="0.2">
      <c r="B54" s="35" t="s">
        <v>72</v>
      </c>
      <c r="C54" s="35"/>
      <c r="D54" s="35"/>
      <c r="E54" s="35"/>
      <c r="F54" s="36">
        <f>SUM(F52:F53)</f>
        <v>4166.74</v>
      </c>
      <c r="G54" s="36">
        <f>SUM(G52:G53)</f>
        <v>3.42</v>
      </c>
      <c r="H54" s="37"/>
      <c r="I54" s="28"/>
    </row>
    <row r="55" spans="2:9" x14ac:dyDescent="0.2">
      <c r="B55" s="46" t="s">
        <v>73</v>
      </c>
      <c r="C55" s="46"/>
      <c r="D55" s="46"/>
      <c r="E55" s="46"/>
      <c r="F55" s="47">
        <f>F54</f>
        <v>4166.74</v>
      </c>
      <c r="G55" s="47">
        <f>G54</f>
        <v>3.42</v>
      </c>
      <c r="H55" s="47"/>
      <c r="I55" s="28"/>
    </row>
    <row r="56" spans="2:9" x14ac:dyDescent="0.2">
      <c r="B56" s="48" t="s">
        <v>106</v>
      </c>
      <c r="C56" s="48"/>
      <c r="D56" s="48"/>
      <c r="E56" s="48"/>
      <c r="F56" s="49">
        <f>F57-(+F30+F44+F48+F51+F55)</f>
        <v>2666.5</v>
      </c>
      <c r="G56" s="49">
        <f>G57-(+G30+G44+G48+G51+G55)</f>
        <v>2.1900000000000119</v>
      </c>
      <c r="H56" s="49"/>
      <c r="I56" s="28"/>
    </row>
    <row r="57" spans="2:9" x14ac:dyDescent="0.2">
      <c r="B57" s="48" t="s">
        <v>107</v>
      </c>
      <c r="C57" s="48"/>
      <c r="D57" s="48"/>
      <c r="E57" s="48"/>
      <c r="F57" s="49">
        <v>121855.5</v>
      </c>
      <c r="G57" s="49">
        <v>100</v>
      </c>
      <c r="H57" s="49"/>
      <c r="I57" s="28"/>
    </row>
    <row r="58" spans="2:9" x14ac:dyDescent="0.2">
      <c r="I58" s="28"/>
    </row>
    <row r="59" spans="2:9" x14ac:dyDescent="0.2">
      <c r="B59" s="50" t="s">
        <v>108</v>
      </c>
      <c r="I59" s="28"/>
    </row>
    <row r="60" spans="2:9" x14ac:dyDescent="0.2">
      <c r="B60" s="50" t="s">
        <v>109</v>
      </c>
      <c r="I60" s="28"/>
    </row>
    <row r="61" spans="2:9" ht="12.75" thickBot="1" x14ac:dyDescent="0.25">
      <c r="I61" s="28"/>
    </row>
    <row r="62" spans="2:9" ht="13.5" thickTop="1" thickBot="1" x14ac:dyDescent="0.25">
      <c r="B62" s="51" t="s">
        <v>110</v>
      </c>
      <c r="C62" s="52">
        <v>0.7722</v>
      </c>
      <c r="I62" s="28"/>
    </row>
    <row r="63" spans="2:9" ht="13.5" thickTop="1" thickBot="1" x14ac:dyDescent="0.25">
      <c r="I63" s="28"/>
    </row>
    <row r="64" spans="2:9" ht="13.5" thickTop="1" thickBot="1" x14ac:dyDescent="0.25">
      <c r="B64" s="51" t="s">
        <v>111</v>
      </c>
      <c r="C64" s="53">
        <v>7.6200000000000004E-2</v>
      </c>
      <c r="I64" s="28"/>
    </row>
    <row r="65" spans="2:9" ht="13.5" thickTop="1" thickBot="1" x14ac:dyDescent="0.25">
      <c r="I65" s="28"/>
    </row>
    <row r="66" spans="2:9" ht="13.5" thickTop="1" thickBot="1" x14ac:dyDescent="0.25">
      <c r="B66" s="51" t="s">
        <v>112</v>
      </c>
      <c r="C66" s="52">
        <v>0.82779999999999998</v>
      </c>
      <c r="I66" s="28"/>
    </row>
    <row r="67" spans="2:9" ht="12.75" thickTop="1" x14ac:dyDescent="0.2">
      <c r="I67" s="28"/>
    </row>
    <row r="68" spans="2:9" x14ac:dyDescent="0.2">
      <c r="I68" s="28"/>
    </row>
    <row r="69" spans="2:9" x14ac:dyDescent="0.2">
      <c r="I69" s="28"/>
    </row>
    <row r="70" spans="2:9" x14ac:dyDescent="0.2">
      <c r="I70" s="28"/>
    </row>
    <row r="71" spans="2:9" x14ac:dyDescent="0.2">
      <c r="I71" s="28"/>
    </row>
    <row r="72" spans="2:9" x14ac:dyDescent="0.2">
      <c r="I72" s="28"/>
    </row>
    <row r="73" spans="2:9" x14ac:dyDescent="0.2">
      <c r="I73" s="28"/>
    </row>
    <row r="74" spans="2:9" x14ac:dyDescent="0.2">
      <c r="I74" s="28"/>
    </row>
    <row r="75" spans="2:9" x14ac:dyDescent="0.2">
      <c r="I75" s="28"/>
    </row>
    <row r="76" spans="2:9" x14ac:dyDescent="0.2">
      <c r="I76" s="28"/>
    </row>
    <row r="77" spans="2:9" x14ac:dyDescent="0.2">
      <c r="I77" s="28"/>
    </row>
    <row r="78" spans="2:9" x14ac:dyDescent="0.2">
      <c r="I78" s="28"/>
    </row>
    <row r="79" spans="2:9" x14ac:dyDescent="0.2">
      <c r="I79" s="28"/>
    </row>
    <row r="80" spans="2:9" x14ac:dyDescent="0.2">
      <c r="I80" s="28"/>
    </row>
    <row r="81" spans="9:9" x14ac:dyDescent="0.2">
      <c r="I81" s="28"/>
    </row>
    <row r="82" spans="9:9" x14ac:dyDescent="0.2">
      <c r="I82" s="28"/>
    </row>
    <row r="83" spans="9:9" x14ac:dyDescent="0.2">
      <c r="I83" s="28"/>
    </row>
    <row r="84" spans="9:9" x14ac:dyDescent="0.2">
      <c r="I84" s="28"/>
    </row>
    <row r="85" spans="9:9" x14ac:dyDescent="0.2">
      <c r="I85" s="28"/>
    </row>
    <row r="86" spans="9:9" x14ac:dyDescent="0.2">
      <c r="I86" s="28"/>
    </row>
    <row r="87" spans="9:9" x14ac:dyDescent="0.2">
      <c r="I87" s="28"/>
    </row>
    <row r="88" spans="9:9" x14ac:dyDescent="0.2">
      <c r="I88" s="28"/>
    </row>
    <row r="89" spans="9:9" x14ac:dyDescent="0.2">
      <c r="I89" s="28"/>
    </row>
    <row r="90" spans="9:9" x14ac:dyDescent="0.2">
      <c r="I90" s="28"/>
    </row>
    <row r="91" spans="9:9" x14ac:dyDescent="0.2">
      <c r="I91" s="28"/>
    </row>
    <row r="92" spans="9:9" x14ac:dyDescent="0.2">
      <c r="I92" s="28"/>
    </row>
    <row r="93" spans="9:9" x14ac:dyDescent="0.2">
      <c r="I93" s="28"/>
    </row>
    <row r="94" spans="9:9" x14ac:dyDescent="0.2">
      <c r="I94" s="28"/>
    </row>
    <row r="95" spans="9:9" x14ac:dyDescent="0.2">
      <c r="I95" s="28"/>
    </row>
    <row r="96" spans="9:9" x14ac:dyDescent="0.2">
      <c r="I96" s="28"/>
    </row>
    <row r="97" spans="9:9" x14ac:dyDescent="0.2">
      <c r="I97" s="28"/>
    </row>
    <row r="98" spans="9:9" x14ac:dyDescent="0.2">
      <c r="I98" s="28"/>
    </row>
    <row r="99" spans="9:9" x14ac:dyDescent="0.2">
      <c r="I99" s="28"/>
    </row>
    <row r="100" spans="9:9" x14ac:dyDescent="0.2">
      <c r="I100" s="28"/>
    </row>
    <row r="101" spans="9:9" x14ac:dyDescent="0.2">
      <c r="I101" s="28"/>
    </row>
    <row r="102" spans="9:9" x14ac:dyDescent="0.2">
      <c r="I102" s="28"/>
    </row>
    <row r="103" spans="9:9" x14ac:dyDescent="0.2">
      <c r="I103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12:41:19</KDate>
  <Classification>MIS Internal</Classification>
  <Subclassification/>
  <HostName>MUMCMP00935</HostName>
  <Domain_User>CANARAROBECOMF/628</Domain_User>
  <IPAdd>192.9.198.194</IPAdd>
  <FilePath>Book18</FilePath>
  <KID>C025A5607E97638611368797197596</KID>
  <UniqueName/>
  <Suggested/>
  <Justification/>
</Klassify>
</file>

<file path=customXml/itemProps1.xml><?xml version="1.0" encoding="utf-8"?>
<ds:datastoreItem xmlns:ds="http://schemas.openxmlformats.org/officeDocument/2006/customXml" ds:itemID="{6BA3F4DB-7F1F-423F-992B-75A3D3DE24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2024-09-05T07:11:17Z</dcterms:created>
  <dcterms:modified xsi:type="dcterms:W3CDTF">2024-09-05T07:11:19Z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C025A5607E97638611368797197596</vt:lpwstr>
  </property>
</Properties>
</file>