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7517DFFA-A1F4-4D98-9D2E-B72250A1E3FE}" xr6:coauthVersionLast="47" xr6:coauthVersionMax="47" xr10:uidLastSave="{00000000-0000-0000-0000-000000000000}"/>
  <bookViews>
    <workbookView xWindow="-120" yWindow="-120" windowWidth="20730" windowHeight="11160" xr2:uid="{221EF840-901F-40C4-A352-38CDC2F8F1A1}"/>
  </bookViews>
  <sheets>
    <sheet name="FR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G50" i="1"/>
  <c r="F50" i="1"/>
  <c r="G49" i="1"/>
  <c r="F49" i="1"/>
  <c r="G46" i="1"/>
  <c r="F46" i="1"/>
  <c r="G43" i="1"/>
  <c r="F43" i="1"/>
  <c r="G39" i="1"/>
  <c r="F39" i="1"/>
  <c r="G38" i="1"/>
  <c r="F38" i="1"/>
  <c r="G35" i="1"/>
  <c r="F35" i="1"/>
  <c r="G28" i="1"/>
  <c r="F28" i="1"/>
  <c r="G27" i="1"/>
  <c r="F27" i="1"/>
</calcChain>
</file>

<file path=xl/sharedStrings.xml><?xml version="1.0" encoding="utf-8"?>
<sst xmlns="http://schemas.openxmlformats.org/spreadsheetml/2006/main" count="132" uniqueCount="102">
  <si>
    <t>CANARA ROBECO SAVINGS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</si>
  <si>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</si>
  <si>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</si>
  <si>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</si>
  <si>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</si>
  <si>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</si>
  <si>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</si>
  <si>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</si>
  <si>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</si>
  <si>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September'24</t>
  </si>
  <si>
    <t>Benchmark Risk-o-meter Level- September'24</t>
  </si>
  <si>
    <t>Scheme Risk-o-meter Level- August'24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</si>
  <si>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</si>
  <si>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</si>
  <si>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</si>
  <si>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</si>
  <si>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</si>
  <si>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</si>
  <si>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</si>
  <si>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</si>
  <si>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5.81% REC Ltd (31/12/2025)</t>
  </si>
  <si>
    <t>INE020B08DH2</t>
  </si>
  <si>
    <t>CRISIL AAA</t>
  </si>
  <si>
    <t>Relatively Low (Class I)</t>
  </si>
  <si>
    <t>B-I</t>
  </si>
  <si>
    <t>7.96% HDB Financial Services Ltd (17/11/2025) **</t>
  </si>
  <si>
    <t>INE756I07EM6</t>
  </si>
  <si>
    <t>CARE AAA</t>
  </si>
  <si>
    <t>7.17% Power Finance Corporation Ltd (22/05/2025) **</t>
  </si>
  <si>
    <t>INE134E08KT5</t>
  </si>
  <si>
    <t>Moderate 
(Class II)</t>
  </si>
  <si>
    <t>7.84% HDB Financial Services Ltd (14/07/2026) **</t>
  </si>
  <si>
    <t>INE756I07EN4</t>
  </si>
  <si>
    <t>7.9237% BAJAJ HOUSING FINANCE LTD 16-MAR-26 **</t>
  </si>
  <si>
    <t>INE377Y07375</t>
  </si>
  <si>
    <t>Relatively High (Class III)</t>
  </si>
  <si>
    <t>7.51% Indian Railway Finance Corporation Ltd (15/04/2026) **</t>
  </si>
  <si>
    <t>INE053F08288</t>
  </si>
  <si>
    <t>7.25% Small Industries Development Bank Of India (31/07/2025) **</t>
  </si>
  <si>
    <t>INE556F08KA6</t>
  </si>
  <si>
    <t>Benchmark: CRISIL Low Duration Debt A-I Index</t>
  </si>
  <si>
    <t>7.83% Bajaj Housing Finance Ltd (12/12/2025) **</t>
  </si>
  <si>
    <t>INE377Y07391</t>
  </si>
  <si>
    <t>7.7201% LIC HOUSING FINANCE LTD 12-FEB-26 **</t>
  </si>
  <si>
    <t>INE115A07QB9</t>
  </si>
  <si>
    <t>7.8925% BAJAJ FINANCE LTD 10-JUN-25</t>
  </si>
  <si>
    <t>INE296A07SK4</t>
  </si>
  <si>
    <t>7.59% Small Industries Development Bank Of India (10/02/2026) **</t>
  </si>
  <si>
    <t>INE556F08KG3</t>
  </si>
  <si>
    <t>7.65% Bajaj Housing Finance Ltd (21/07/2025)</t>
  </si>
  <si>
    <t>INE377Y07326</t>
  </si>
  <si>
    <t>7.13% Power Finance Corporation Ltd (08/08/2025) **</t>
  </si>
  <si>
    <t>INE134E08LO4</t>
  </si>
  <si>
    <t>7.40% National Bank For Agriculture &amp; Rural Development (30/01/2026)</t>
  </si>
  <si>
    <t>INE261F08DO9</t>
  </si>
  <si>
    <t>7.23% Indian Railway Finance Corporation Ltd (15/10/2026) **</t>
  </si>
  <si>
    <t>INE053F08304</t>
  </si>
  <si>
    <t>7.37% Kotak Mahindra Prime Ltd (16/09/2025) **</t>
  </si>
  <si>
    <t>INE916DA7RT8</t>
  </si>
  <si>
    <t>5.96% National Bank For Agriculture &amp; Rural Development (06/02/2025) **</t>
  </si>
  <si>
    <t>INE261F08DM3</t>
  </si>
  <si>
    <t>ICRA AAA</t>
  </si>
  <si>
    <t>5.23% National Bank For Agriculture &amp; Rural Development (31/01/2025) **</t>
  </si>
  <si>
    <t>INE261F08DI1</t>
  </si>
  <si>
    <t>5.94% REC Ltd (31/01/2026) **</t>
  </si>
  <si>
    <t>INE020B08DK6</t>
  </si>
  <si>
    <t>5.5315% LIC HOUSING FINANCE LTD 20-DEC-24 **</t>
  </si>
  <si>
    <t>INE115A07OX8</t>
  </si>
  <si>
    <t>Sub Total</t>
  </si>
  <si>
    <t>Total</t>
  </si>
  <si>
    <t>Money Market Instruments</t>
  </si>
  <si>
    <t>Certificate of Deposit</t>
  </si>
  <si>
    <t>Small Industries Development Bank of India (27/02/2025) ** #</t>
  </si>
  <si>
    <t>INE556F16AR4</t>
  </si>
  <si>
    <t>CARE A1+</t>
  </si>
  <si>
    <t>Axis Bank Ltd (06/06/2025) ** #</t>
  </si>
  <si>
    <t>INE238AD6835</t>
  </si>
  <si>
    <t>CRISIL A1+</t>
  </si>
  <si>
    <t>Axis Bank Ltd (22/08/2025) ** #</t>
  </si>
  <si>
    <t>INE238AD6884</t>
  </si>
  <si>
    <t>Axis Bank Ltd (05/09/2025) ** #</t>
  </si>
  <si>
    <t>INE238AD6892</t>
  </si>
  <si>
    <t>Commercial Paper</t>
  </si>
  <si>
    <t>ICICI Securities Ltd (21/02/2025) **</t>
  </si>
  <si>
    <t>INE763G14TE7</t>
  </si>
  <si>
    <t>Government Bonds</t>
  </si>
  <si>
    <t>0.00% GOI 19-SEP-26</t>
  </si>
  <si>
    <t>IN000926C047</t>
  </si>
  <si>
    <t>Sovereign</t>
  </si>
  <si>
    <t>GOI FRB 2033 (22-SEP-2033)</t>
  </si>
  <si>
    <t>IN0020200120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</si>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</sst>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16" xfId="0" applyNumberFormat="1" applyFont="1" applyFill="1" applyBorder="1"/>
    <xf numFmtId="4" fontId="9" fillId="3" borderId="11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6" xfId="0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9" xfId="0" applyFont="1" applyFill="1" applyBorder="1"/>
    <xf numFmtId="2" fontId="9" fillId="3" borderId="20" xfId="0" applyNumberFormat="1" applyFont="1" applyFill="1" applyBorder="1"/>
    <xf numFmtId="10" fontId="9" fillId="3" borderId="2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57149</xdr:colOff>
      <xdr:row>4</xdr:row>
      <xdr:rowOff>228598</xdr:rowOff>
    </xdr:from>
    <xdr:ext cx="1961031" cy="1200151"/>
    <xdr:pic>
      <xdr:nvPicPr>
        <xdr:cNvPr id="2" name="Picture 1">
          <a:extLst>
            <a:ext uri="{FF2B5EF4-FFF2-40B4-BE49-F238E27FC236}">
              <a16:creationId xmlns:a16="http://schemas.microsoft.com/office/drawing/2014/main" id="{8C478538-472A-4E9D-8572-69AF7937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8574" y="1219198"/>
          <a:ext cx="1961031" cy="1200151"/>
        </a:xfrm>
        <a:prstGeom prst="rect">
          <a:avLst/>
        </a:prstGeom>
      </xdr:spPr>
    </xdr:pic>
    <xdr:clientData/>
  </xdr:oneCellAnchor>
  <xdr:oneCellAnchor>
    <xdr:from>
      <xdr:col>11</xdr:col>
      <xdr:colOff>123824</xdr:colOff>
      <xdr:row>4</xdr:row>
      <xdr:rowOff>209550</xdr:rowOff>
    </xdr:from>
    <xdr:ext cx="1838326" cy="1200150"/>
    <xdr:pic>
      <xdr:nvPicPr>
        <xdr:cNvPr id="3" name="Picture 2">
          <a:extLst>
            <a:ext uri="{FF2B5EF4-FFF2-40B4-BE49-F238E27FC236}">
              <a16:creationId xmlns:a16="http://schemas.microsoft.com/office/drawing/2014/main" id="{14E7A572-6B1A-4BE3-82F2-AF85932CB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1999" y="1200150"/>
          <a:ext cx="1838326" cy="1200150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4</xdr:row>
      <xdr:rowOff>238126</xdr:rowOff>
    </xdr:from>
    <xdr:to>
      <xdr:col>10</xdr:col>
      <xdr:colOff>2266950</xdr:colOff>
      <xdr:row>10</xdr:row>
      <xdr:rowOff>123826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4943AC-5059-4826-B0A0-12EE191B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1228726"/>
          <a:ext cx="2143125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9AEE-DCB9-48F3-8389-02D11A0DE38E}">
  <dimension ref="B1:Q148"/>
  <sheetViews>
    <sheetView tabSelected="1" topLeftCell="B1" workbookViewId="0">
      <selection activeCell="B1" sqref="B1:H1"/>
    </sheetView>
  </sheetViews>
  <sheetFormatPr defaultRowHeight="12" x14ac:dyDescent="0.2"/>
  <cols>
    <col min="1" max="1" width="9.140625" style="4"/>
    <col min="2" max="2" width="61.5703125" style="4" bestFit="1" customWidth="1"/>
    <col min="3" max="3" width="13.7109375" style="4" bestFit="1" customWidth="1"/>
    <col min="4" max="4" width="22.8554687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25.5703125" style="3" bestFit="1" customWidth="1"/>
    <col min="10" max="10" width="31.5703125" style="3" customWidth="1"/>
    <col min="11" max="11" width="35.5703125" style="4" customWidth="1"/>
    <col min="12" max="12" width="31.42578125" style="4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1"/>
      <c r="K6" s="21"/>
      <c r="L6" s="21"/>
      <c r="N6" s="27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8">
        <v>600</v>
      </c>
      <c r="F7" s="26">
        <v>5869.66</v>
      </c>
      <c r="G7" s="26">
        <v>6.96</v>
      </c>
      <c r="H7" s="26">
        <v>7.67</v>
      </c>
      <c r="J7" s="21"/>
      <c r="K7" s="21"/>
      <c r="L7" s="21"/>
      <c r="N7" s="29" t="s">
        <v>23</v>
      </c>
      <c r="O7" s="30"/>
      <c r="P7" s="31" t="s">
        <v>24</v>
      </c>
      <c r="Q7" s="30"/>
    </row>
    <row r="8" spans="2:17" x14ac:dyDescent="0.2">
      <c r="B8" s="25" t="s">
        <v>25</v>
      </c>
      <c r="C8" s="25" t="s">
        <v>26</v>
      </c>
      <c r="D8" s="25" t="s">
        <v>27</v>
      </c>
      <c r="E8" s="28">
        <v>500</v>
      </c>
      <c r="F8" s="26">
        <v>4990.59</v>
      </c>
      <c r="G8" s="26">
        <v>5.92</v>
      </c>
      <c r="H8" s="26">
        <v>8.11</v>
      </c>
      <c r="J8" s="21"/>
      <c r="K8" s="21"/>
      <c r="L8" s="21"/>
      <c r="N8" s="29"/>
      <c r="O8" s="32"/>
      <c r="P8" s="33"/>
      <c r="Q8" s="32"/>
    </row>
    <row r="9" spans="2:17" x14ac:dyDescent="0.2">
      <c r="B9" s="25" t="s">
        <v>28</v>
      </c>
      <c r="C9" s="25" t="s">
        <v>29</v>
      </c>
      <c r="D9" s="25" t="s">
        <v>22</v>
      </c>
      <c r="E9" s="28">
        <v>500</v>
      </c>
      <c r="F9" s="26">
        <v>4978.43</v>
      </c>
      <c r="G9" s="26">
        <v>5.9</v>
      </c>
      <c r="H9" s="26">
        <v>7.68</v>
      </c>
      <c r="J9" s="21"/>
      <c r="K9" s="21"/>
      <c r="L9" s="21"/>
      <c r="N9" s="29" t="s">
        <v>30</v>
      </c>
      <c r="O9" s="30"/>
      <c r="P9" s="30"/>
      <c r="Q9" s="30"/>
    </row>
    <row r="10" spans="2:17" x14ac:dyDescent="0.2">
      <c r="B10" s="25" t="s">
        <v>31</v>
      </c>
      <c r="C10" s="25" t="s">
        <v>32</v>
      </c>
      <c r="D10" s="25" t="s">
        <v>22</v>
      </c>
      <c r="E10" s="28">
        <v>500</v>
      </c>
      <c r="F10" s="26">
        <v>4977.22</v>
      </c>
      <c r="G10" s="26">
        <v>5.9</v>
      </c>
      <c r="H10" s="26">
        <v>8.09</v>
      </c>
      <c r="J10" s="21"/>
      <c r="K10" s="21"/>
      <c r="L10" s="21"/>
      <c r="N10" s="29"/>
      <c r="O10" s="32"/>
      <c r="P10" s="32"/>
      <c r="Q10" s="32"/>
    </row>
    <row r="11" spans="2:17" x14ac:dyDescent="0.2">
      <c r="B11" s="25" t="s">
        <v>33</v>
      </c>
      <c r="C11" s="25" t="s">
        <v>34</v>
      </c>
      <c r="D11" s="25" t="s">
        <v>22</v>
      </c>
      <c r="E11" s="28">
        <v>400</v>
      </c>
      <c r="F11" s="26">
        <v>3999.47</v>
      </c>
      <c r="G11" s="26">
        <v>4.74</v>
      </c>
      <c r="H11" s="26">
        <v>7.88</v>
      </c>
      <c r="J11" s="21"/>
      <c r="K11" s="21"/>
      <c r="L11" s="21"/>
      <c r="N11" s="29" t="s">
        <v>35</v>
      </c>
      <c r="O11" s="30"/>
      <c r="P11" s="30"/>
      <c r="Q11" s="30"/>
    </row>
    <row r="12" spans="2:17" x14ac:dyDescent="0.2">
      <c r="B12" s="25" t="s">
        <v>36</v>
      </c>
      <c r="C12" s="25" t="s">
        <v>37</v>
      </c>
      <c r="D12" s="25" t="s">
        <v>27</v>
      </c>
      <c r="E12" s="28">
        <v>3500</v>
      </c>
      <c r="F12" s="26">
        <v>3501.77</v>
      </c>
      <c r="G12" s="26">
        <v>4.1500000000000004</v>
      </c>
      <c r="H12" s="26">
        <v>7.51</v>
      </c>
      <c r="J12" s="21"/>
      <c r="K12" s="21"/>
      <c r="L12" s="21"/>
      <c r="N12" s="29"/>
      <c r="O12" s="32"/>
      <c r="P12" s="32"/>
      <c r="Q12" s="32"/>
    </row>
    <row r="13" spans="2:17" x14ac:dyDescent="0.2">
      <c r="B13" s="25" t="s">
        <v>38</v>
      </c>
      <c r="C13" s="25" t="s">
        <v>39</v>
      </c>
      <c r="D13" s="25" t="s">
        <v>27</v>
      </c>
      <c r="E13" s="28">
        <v>350</v>
      </c>
      <c r="F13" s="26">
        <v>3482.52</v>
      </c>
      <c r="G13" s="26">
        <v>4.13</v>
      </c>
      <c r="H13" s="26">
        <v>7.79</v>
      </c>
      <c r="J13" s="34"/>
      <c r="K13" s="4" t="s">
        <v>40</v>
      </c>
      <c r="L13" s="3"/>
    </row>
    <row r="14" spans="2:17" x14ac:dyDescent="0.2">
      <c r="B14" s="25" t="s">
        <v>41</v>
      </c>
      <c r="C14" s="25" t="s">
        <v>42</v>
      </c>
      <c r="D14" s="25" t="s">
        <v>22</v>
      </c>
      <c r="E14" s="28">
        <v>250</v>
      </c>
      <c r="F14" s="26">
        <v>2497.66</v>
      </c>
      <c r="G14" s="26">
        <v>2.96</v>
      </c>
      <c r="H14" s="26">
        <v>7.87</v>
      </c>
      <c r="K14" s="3"/>
      <c r="L14" s="3"/>
    </row>
    <row r="15" spans="2:17" x14ac:dyDescent="0.2">
      <c r="B15" s="25" t="s">
        <v>43</v>
      </c>
      <c r="C15" s="25" t="s">
        <v>44</v>
      </c>
      <c r="D15" s="25" t="s">
        <v>22</v>
      </c>
      <c r="E15" s="28">
        <v>250</v>
      </c>
      <c r="F15" s="26">
        <v>2495.19</v>
      </c>
      <c r="G15" s="26">
        <v>2.96</v>
      </c>
      <c r="H15" s="26">
        <v>7.82</v>
      </c>
      <c r="K15" s="3"/>
      <c r="L15" s="3"/>
    </row>
    <row r="16" spans="2:17" x14ac:dyDescent="0.2">
      <c r="B16" s="25" t="s">
        <v>45</v>
      </c>
      <c r="C16" s="25" t="s">
        <v>46</v>
      </c>
      <c r="D16" s="25" t="s">
        <v>22</v>
      </c>
      <c r="E16" s="28">
        <v>250</v>
      </c>
      <c r="F16" s="26">
        <v>2494.3200000000002</v>
      </c>
      <c r="G16" s="26">
        <v>2.96</v>
      </c>
      <c r="H16" s="26">
        <v>8.0399999999999991</v>
      </c>
      <c r="K16" s="3"/>
      <c r="L16" s="3"/>
    </row>
    <row r="17" spans="2:12" x14ac:dyDescent="0.2">
      <c r="B17" s="25" t="s">
        <v>47</v>
      </c>
      <c r="C17" s="25" t="s">
        <v>48</v>
      </c>
      <c r="D17" s="25" t="s">
        <v>22</v>
      </c>
      <c r="E17" s="28">
        <v>2500</v>
      </c>
      <c r="F17" s="26">
        <v>2493.9</v>
      </c>
      <c r="G17" s="26">
        <v>2.96</v>
      </c>
      <c r="H17" s="26">
        <v>7.75</v>
      </c>
      <c r="K17" s="3"/>
      <c r="L17" s="3"/>
    </row>
    <row r="18" spans="2:12" x14ac:dyDescent="0.2">
      <c r="B18" s="25" t="s">
        <v>49</v>
      </c>
      <c r="C18" s="25" t="s">
        <v>50</v>
      </c>
      <c r="D18" s="25" t="s">
        <v>22</v>
      </c>
      <c r="E18" s="28">
        <v>250</v>
      </c>
      <c r="F18" s="26">
        <v>2493.4699999999998</v>
      </c>
      <c r="G18" s="26">
        <v>2.96</v>
      </c>
      <c r="H18" s="26">
        <v>7.88</v>
      </c>
      <c r="K18" s="3"/>
      <c r="L18" s="3"/>
    </row>
    <row r="19" spans="2:12" x14ac:dyDescent="0.2">
      <c r="B19" s="25" t="s">
        <v>51</v>
      </c>
      <c r="C19" s="25" t="s">
        <v>52</v>
      </c>
      <c r="D19" s="25" t="s">
        <v>22</v>
      </c>
      <c r="E19" s="28">
        <v>250</v>
      </c>
      <c r="F19" s="26">
        <v>2488.85</v>
      </c>
      <c r="G19" s="26">
        <v>2.95</v>
      </c>
      <c r="H19" s="26">
        <v>7.61</v>
      </c>
      <c r="K19" s="3"/>
      <c r="L19" s="3"/>
    </row>
    <row r="20" spans="2:12" x14ac:dyDescent="0.2">
      <c r="B20" s="25" t="s">
        <v>53</v>
      </c>
      <c r="C20" s="25" t="s">
        <v>54</v>
      </c>
      <c r="D20" s="25" t="s">
        <v>22</v>
      </c>
      <c r="E20" s="28">
        <v>250</v>
      </c>
      <c r="F20" s="26">
        <v>2488.71</v>
      </c>
      <c r="G20" s="26">
        <v>2.95</v>
      </c>
      <c r="H20" s="26">
        <v>7.72</v>
      </c>
      <c r="K20" s="3"/>
      <c r="L20" s="3"/>
    </row>
    <row r="21" spans="2:12" x14ac:dyDescent="0.2">
      <c r="B21" s="25" t="s">
        <v>55</v>
      </c>
      <c r="C21" s="25" t="s">
        <v>56</v>
      </c>
      <c r="D21" s="25" t="s">
        <v>22</v>
      </c>
      <c r="E21" s="28">
        <v>2500</v>
      </c>
      <c r="F21" s="26">
        <v>2487.2199999999998</v>
      </c>
      <c r="G21" s="26">
        <v>2.95</v>
      </c>
      <c r="H21" s="26">
        <v>7.51</v>
      </c>
      <c r="K21" s="3"/>
      <c r="L21" s="3"/>
    </row>
    <row r="22" spans="2:12" x14ac:dyDescent="0.2">
      <c r="B22" s="25" t="s">
        <v>57</v>
      </c>
      <c r="C22" s="25" t="s">
        <v>58</v>
      </c>
      <c r="D22" s="25" t="s">
        <v>22</v>
      </c>
      <c r="E22" s="28">
        <v>250</v>
      </c>
      <c r="F22" s="26">
        <v>2485.44</v>
      </c>
      <c r="G22" s="26">
        <v>2.95</v>
      </c>
      <c r="H22" s="26">
        <v>8</v>
      </c>
      <c r="K22" s="3"/>
      <c r="L22" s="3"/>
    </row>
    <row r="23" spans="2:12" x14ac:dyDescent="0.2">
      <c r="B23" s="25" t="s">
        <v>59</v>
      </c>
      <c r="C23" s="25" t="s">
        <v>60</v>
      </c>
      <c r="D23" s="25" t="s">
        <v>61</v>
      </c>
      <c r="E23" s="28">
        <v>250</v>
      </c>
      <c r="F23" s="26">
        <v>2484.34</v>
      </c>
      <c r="G23" s="26">
        <v>2.95</v>
      </c>
      <c r="H23" s="26">
        <v>7.51</v>
      </c>
      <c r="K23" s="3"/>
      <c r="L23" s="3"/>
    </row>
    <row r="24" spans="2:12" x14ac:dyDescent="0.2">
      <c r="B24" s="25" t="s">
        <v>62</v>
      </c>
      <c r="C24" s="25" t="s">
        <v>63</v>
      </c>
      <c r="D24" s="25" t="s">
        <v>22</v>
      </c>
      <c r="E24" s="28">
        <v>250</v>
      </c>
      <c r="F24" s="26">
        <v>2479.5500000000002</v>
      </c>
      <c r="G24" s="26">
        <v>2.94</v>
      </c>
      <c r="H24" s="26">
        <v>7.49</v>
      </c>
      <c r="K24" s="3"/>
      <c r="L24" s="3"/>
    </row>
    <row r="25" spans="2:12" x14ac:dyDescent="0.2">
      <c r="B25" s="25" t="s">
        <v>64</v>
      </c>
      <c r="C25" s="25" t="s">
        <v>65</v>
      </c>
      <c r="D25" s="25" t="s">
        <v>22</v>
      </c>
      <c r="E25" s="28">
        <v>250</v>
      </c>
      <c r="F25" s="26">
        <v>2447.2199999999998</v>
      </c>
      <c r="G25" s="26">
        <v>2.9</v>
      </c>
      <c r="H25" s="26">
        <v>7.63</v>
      </c>
      <c r="K25" s="3"/>
      <c r="L25" s="3"/>
    </row>
    <row r="26" spans="2:12" x14ac:dyDescent="0.2">
      <c r="B26" s="25" t="s">
        <v>66</v>
      </c>
      <c r="C26" s="25" t="s">
        <v>67</v>
      </c>
      <c r="D26" s="25" t="s">
        <v>22</v>
      </c>
      <c r="E26" s="28">
        <v>100</v>
      </c>
      <c r="F26" s="26">
        <v>995.37</v>
      </c>
      <c r="G26" s="26">
        <v>1.18</v>
      </c>
      <c r="H26" s="26">
        <v>7.37</v>
      </c>
      <c r="K26" s="3"/>
      <c r="L26" s="3"/>
    </row>
    <row r="27" spans="2:12" x14ac:dyDescent="0.2">
      <c r="B27" s="35" t="s">
        <v>68</v>
      </c>
      <c r="C27" s="35"/>
      <c r="D27" s="35"/>
      <c r="E27" s="35"/>
      <c r="F27" s="36">
        <f ca="1">SUM(F6:F26)</f>
        <v>62630.900000000016</v>
      </c>
      <c r="G27" s="36">
        <f ca="1">SUM(G6:G26)</f>
        <v>74.270000000000024</v>
      </c>
      <c r="H27" s="37"/>
      <c r="K27" s="3"/>
      <c r="L27" s="3"/>
    </row>
    <row r="28" spans="2:12" x14ac:dyDescent="0.2">
      <c r="B28" s="38" t="s">
        <v>69</v>
      </c>
      <c r="C28" s="38"/>
      <c r="D28" s="38"/>
      <c r="E28" s="38"/>
      <c r="F28" s="39">
        <f ca="1">F27</f>
        <v>62630.900000000016</v>
      </c>
      <c r="G28" s="39">
        <f ca="1">G27</f>
        <v>74.270000000000024</v>
      </c>
      <c r="H28" s="39"/>
      <c r="K28" s="3"/>
      <c r="L28" s="3"/>
    </row>
    <row r="29" spans="2:12" x14ac:dyDescent="0.2">
      <c r="B29" s="24" t="s">
        <v>70</v>
      </c>
      <c r="C29" s="25"/>
      <c r="D29" s="25"/>
      <c r="E29" s="25"/>
      <c r="F29" s="26"/>
      <c r="G29" s="26"/>
      <c r="H29" s="26"/>
      <c r="K29" s="3"/>
      <c r="L29" s="3"/>
    </row>
    <row r="30" spans="2:12" x14ac:dyDescent="0.2">
      <c r="B30" s="24" t="s">
        <v>71</v>
      </c>
      <c r="C30" s="25"/>
      <c r="D30" s="25"/>
      <c r="E30" s="25"/>
      <c r="F30" s="26"/>
      <c r="G30" s="26"/>
      <c r="H30" s="26"/>
      <c r="K30" s="3"/>
      <c r="L30" s="3"/>
    </row>
    <row r="31" spans="2:12" x14ac:dyDescent="0.2">
      <c r="B31" s="25" t="s">
        <v>72</v>
      </c>
      <c r="C31" s="25" t="s">
        <v>73</v>
      </c>
      <c r="D31" s="25" t="s">
        <v>74</v>
      </c>
      <c r="E31" s="28">
        <v>500</v>
      </c>
      <c r="F31" s="26">
        <v>2426.98</v>
      </c>
      <c r="G31" s="26">
        <v>2.88</v>
      </c>
      <c r="H31" s="26">
        <v>7.37</v>
      </c>
      <c r="K31" s="3"/>
      <c r="L31" s="3"/>
    </row>
    <row r="32" spans="2:12" x14ac:dyDescent="0.2">
      <c r="B32" s="25" t="s">
        <v>75</v>
      </c>
      <c r="C32" s="25" t="s">
        <v>76</v>
      </c>
      <c r="D32" s="25" t="s">
        <v>77</v>
      </c>
      <c r="E32" s="28">
        <v>500</v>
      </c>
      <c r="F32" s="26">
        <v>2378.5500000000002</v>
      </c>
      <c r="G32" s="26">
        <v>2.82</v>
      </c>
      <c r="H32" s="26">
        <v>7.52</v>
      </c>
      <c r="K32" s="3"/>
      <c r="L32" s="3"/>
    </row>
    <row r="33" spans="2:12" x14ac:dyDescent="0.2">
      <c r="B33" s="25" t="s">
        <v>78</v>
      </c>
      <c r="C33" s="25" t="s">
        <v>79</v>
      </c>
      <c r="D33" s="25" t="s">
        <v>77</v>
      </c>
      <c r="E33" s="28">
        <v>500</v>
      </c>
      <c r="F33" s="26">
        <v>2341.5500000000002</v>
      </c>
      <c r="G33" s="26">
        <v>2.78</v>
      </c>
      <c r="H33" s="26">
        <v>7.6</v>
      </c>
      <c r="K33" s="3"/>
      <c r="L33" s="3"/>
    </row>
    <row r="34" spans="2:12" x14ac:dyDescent="0.2">
      <c r="B34" s="25" t="s">
        <v>80</v>
      </c>
      <c r="C34" s="25" t="s">
        <v>81</v>
      </c>
      <c r="D34" s="25" t="s">
        <v>77</v>
      </c>
      <c r="E34" s="28">
        <v>500</v>
      </c>
      <c r="F34" s="26">
        <v>2335.17</v>
      </c>
      <c r="G34" s="26">
        <v>2.77</v>
      </c>
      <c r="H34" s="26">
        <v>7.6</v>
      </c>
      <c r="K34" s="3"/>
      <c r="L34" s="3"/>
    </row>
    <row r="35" spans="2:12" x14ac:dyDescent="0.2">
      <c r="B35" s="24" t="s">
        <v>68</v>
      </c>
      <c r="C35" s="24"/>
      <c r="D35" s="24"/>
      <c r="E35" s="24"/>
      <c r="F35" s="40">
        <f ca="1">SUM(F30:F34)</f>
        <v>9482.25</v>
      </c>
      <c r="G35" s="40">
        <f ca="1">SUM(G30:G34)</f>
        <v>11.249999999999998</v>
      </c>
      <c r="H35" s="41"/>
      <c r="K35" s="3"/>
      <c r="L35" s="3"/>
    </row>
    <row r="36" spans="2:12" x14ac:dyDescent="0.2">
      <c r="B36" s="24" t="s">
        <v>82</v>
      </c>
      <c r="C36" s="25"/>
      <c r="D36" s="25"/>
      <c r="E36" s="25"/>
      <c r="F36" s="26"/>
      <c r="G36" s="26"/>
      <c r="H36" s="26"/>
      <c r="K36" s="3"/>
      <c r="L36" s="3"/>
    </row>
    <row r="37" spans="2:12" x14ac:dyDescent="0.2">
      <c r="B37" s="25" t="s">
        <v>83</v>
      </c>
      <c r="C37" s="25" t="s">
        <v>84</v>
      </c>
      <c r="D37" s="25" t="s">
        <v>77</v>
      </c>
      <c r="E37" s="28">
        <v>1000</v>
      </c>
      <c r="F37" s="26">
        <v>4851.92</v>
      </c>
      <c r="G37" s="26">
        <v>5.75</v>
      </c>
      <c r="H37" s="26">
        <v>7.79</v>
      </c>
      <c r="K37" s="3"/>
      <c r="L37" s="3"/>
    </row>
    <row r="38" spans="2:12" x14ac:dyDescent="0.2">
      <c r="B38" s="35" t="s">
        <v>68</v>
      </c>
      <c r="C38" s="35"/>
      <c r="D38" s="35"/>
      <c r="E38" s="35"/>
      <c r="F38" s="36">
        <f ca="1">SUM(F36:F37)</f>
        <v>4851.92</v>
      </c>
      <c r="G38" s="36">
        <f ca="1">SUM(G36:G37)</f>
        <v>5.75</v>
      </c>
      <c r="H38" s="37"/>
      <c r="K38" s="3"/>
      <c r="L38" s="3"/>
    </row>
    <row r="39" spans="2:12" x14ac:dyDescent="0.2">
      <c r="B39" s="38" t="s">
        <v>69</v>
      </c>
      <c r="C39" s="38"/>
      <c r="D39" s="38"/>
      <c r="E39" s="38"/>
      <c r="F39" s="39">
        <f ca="1">F35+F38</f>
        <v>14334.17</v>
      </c>
      <c r="G39" s="39">
        <f ca="1">G35+G38</f>
        <v>17</v>
      </c>
      <c r="H39" s="39"/>
      <c r="K39" s="3"/>
      <c r="L39" s="3"/>
    </row>
    <row r="40" spans="2:12" x14ac:dyDescent="0.2">
      <c r="B40" s="24" t="s">
        <v>85</v>
      </c>
      <c r="C40" s="25"/>
      <c r="D40" s="25"/>
      <c r="E40" s="25"/>
      <c r="F40" s="26"/>
      <c r="G40" s="26"/>
      <c r="H40" s="26"/>
      <c r="K40" s="3"/>
      <c r="L40" s="3"/>
    </row>
    <row r="41" spans="2:12" x14ac:dyDescent="0.2">
      <c r="B41" s="25" t="s">
        <v>86</v>
      </c>
      <c r="C41" s="25" t="s">
        <v>87</v>
      </c>
      <c r="D41" s="25" t="s">
        <v>88</v>
      </c>
      <c r="E41" s="28">
        <v>4545000</v>
      </c>
      <c r="F41" s="26">
        <v>3988.17</v>
      </c>
      <c r="G41" s="26">
        <v>4.7300000000000004</v>
      </c>
      <c r="H41" s="26">
        <v>6.87</v>
      </c>
      <c r="K41" s="3"/>
      <c r="L41" s="3"/>
    </row>
    <row r="42" spans="2:12" x14ac:dyDescent="0.2">
      <c r="B42" s="42" t="s">
        <v>89</v>
      </c>
      <c r="C42" s="42" t="s">
        <v>90</v>
      </c>
      <c r="D42" s="42" t="s">
        <v>88</v>
      </c>
      <c r="E42" s="43">
        <v>500000</v>
      </c>
      <c r="F42" s="44">
        <v>513.29</v>
      </c>
      <c r="G42" s="44">
        <v>0.61</v>
      </c>
      <c r="H42" s="44">
        <v>7.52</v>
      </c>
      <c r="K42" s="3"/>
      <c r="L42" s="3"/>
    </row>
    <row r="43" spans="2:12" x14ac:dyDescent="0.2">
      <c r="B43" s="45" t="s">
        <v>69</v>
      </c>
      <c r="C43" s="45"/>
      <c r="D43" s="45"/>
      <c r="E43" s="45"/>
      <c r="F43" s="40">
        <f ca="1">SUM(F41:F42)</f>
        <v>4501.46</v>
      </c>
      <c r="G43" s="40">
        <f ca="1">SUM(G41:G42)</f>
        <v>5.3400000000000007</v>
      </c>
      <c r="H43" s="40"/>
      <c r="K43" s="3"/>
      <c r="L43" s="3"/>
    </row>
    <row r="44" spans="2:12" x14ac:dyDescent="0.2">
      <c r="B44" s="24" t="s">
        <v>91</v>
      </c>
      <c r="C44" s="25"/>
      <c r="D44" s="25"/>
      <c r="E44" s="25"/>
      <c r="F44" s="26"/>
      <c r="G44" s="26"/>
      <c r="H44" s="26"/>
      <c r="K44" s="3"/>
      <c r="L44" s="3"/>
    </row>
    <row r="45" spans="2:12" x14ac:dyDescent="0.2">
      <c r="B45" s="42" t="s">
        <v>92</v>
      </c>
      <c r="C45" s="42" t="s">
        <v>93</v>
      </c>
      <c r="D45" s="42" t="s">
        <v>91</v>
      </c>
      <c r="E45" s="43">
        <v>2623.3690000000001</v>
      </c>
      <c r="F45" s="44">
        <v>272.98</v>
      </c>
      <c r="G45" s="44">
        <v>0.32</v>
      </c>
      <c r="H45" s="44">
        <v>6.62</v>
      </c>
      <c r="K45" s="3"/>
      <c r="L45" s="3"/>
    </row>
    <row r="46" spans="2:12" x14ac:dyDescent="0.2">
      <c r="B46" s="45" t="s">
        <v>69</v>
      </c>
      <c r="C46" s="45"/>
      <c r="D46" s="45"/>
      <c r="E46" s="45"/>
      <c r="F46" s="40">
        <f ca="1">SUM(F45:F45)</f>
        <v>272.98</v>
      </c>
      <c r="G46" s="40">
        <f ca="1">SUM(G45:G45)</f>
        <v>0.32</v>
      </c>
      <c r="H46" s="40"/>
      <c r="K46" s="3"/>
      <c r="L46" s="3"/>
    </row>
    <row r="47" spans="2:12" x14ac:dyDescent="0.2">
      <c r="B47" s="24" t="s">
        <v>94</v>
      </c>
      <c r="C47" s="25"/>
      <c r="D47" s="25"/>
      <c r="E47" s="25"/>
      <c r="F47" s="26"/>
      <c r="G47" s="26"/>
      <c r="H47" s="26"/>
      <c r="K47" s="3"/>
      <c r="L47" s="3"/>
    </row>
    <row r="48" spans="2:12" x14ac:dyDescent="0.2">
      <c r="B48" s="25" t="s">
        <v>94</v>
      </c>
      <c r="C48" s="25"/>
      <c r="D48" s="25"/>
      <c r="E48" s="25"/>
      <c r="F48" s="26">
        <v>266.33</v>
      </c>
      <c r="G48" s="26">
        <v>0.32</v>
      </c>
      <c r="H48" s="26"/>
      <c r="K48" s="3"/>
      <c r="L48" s="3"/>
    </row>
    <row r="49" spans="2:12" x14ac:dyDescent="0.2">
      <c r="B49" s="35" t="s">
        <v>68</v>
      </c>
      <c r="C49" s="35"/>
      <c r="D49" s="35"/>
      <c r="E49" s="35"/>
      <c r="F49" s="36">
        <f ca="1">SUM(F47:F48)</f>
        <v>266.33</v>
      </c>
      <c r="G49" s="36">
        <f ca="1">SUM(G47:G48)</f>
        <v>0.32</v>
      </c>
      <c r="H49" s="37"/>
      <c r="K49" s="3"/>
      <c r="L49" s="3"/>
    </row>
    <row r="50" spans="2:12" x14ac:dyDescent="0.2">
      <c r="B50" s="46" t="s">
        <v>69</v>
      </c>
      <c r="C50" s="46"/>
      <c r="D50" s="46"/>
      <c r="E50" s="46"/>
      <c r="F50" s="47">
        <f ca="1">F49</f>
        <v>266.33</v>
      </c>
      <c r="G50" s="47">
        <f ca="1">G49</f>
        <v>0.32</v>
      </c>
      <c r="H50" s="47"/>
      <c r="K50" s="3"/>
      <c r="L50" s="3"/>
    </row>
    <row r="51" spans="2:12" x14ac:dyDescent="0.2">
      <c r="B51" s="48" t="s">
        <v>95</v>
      </c>
      <c r="C51" s="48"/>
      <c r="D51" s="48"/>
      <c r="E51" s="48"/>
      <c r="F51" s="49">
        <f ca="1">F52-(+F28+F39+F43+F46+F50)</f>
        <v>2325.5799999999726</v>
      </c>
      <c r="G51" s="49">
        <f ca="1">G52-(+G28+G39+G43+G46+G50)</f>
        <v>2.7499999999999858</v>
      </c>
      <c r="H51" s="49"/>
      <c r="K51" s="3"/>
      <c r="L51" s="3"/>
    </row>
    <row r="52" spans="2:12" x14ac:dyDescent="0.2">
      <c r="B52" s="48" t="s">
        <v>96</v>
      </c>
      <c r="C52" s="48"/>
      <c r="D52" s="48"/>
      <c r="E52" s="48"/>
      <c r="F52" s="49">
        <v>84331.42</v>
      </c>
      <c r="G52" s="49">
        <v>100</v>
      </c>
      <c r="H52" s="49"/>
      <c r="K52" s="3"/>
      <c r="L52" s="3"/>
    </row>
    <row r="53" spans="2:12" x14ac:dyDescent="0.2">
      <c r="K53" s="3"/>
      <c r="L53" s="3"/>
    </row>
    <row r="54" spans="2:12" x14ac:dyDescent="0.2">
      <c r="B54" s="50" t="s">
        <v>97</v>
      </c>
      <c r="K54" s="3"/>
      <c r="L54" s="3"/>
    </row>
    <row r="55" spans="2:12" x14ac:dyDescent="0.2">
      <c r="B55" s="50" t="s">
        <v>98</v>
      </c>
      <c r="K55" s="3"/>
      <c r="L55" s="3"/>
    </row>
    <row r="56" spans="2:12" ht="12.75" thickBot="1" x14ac:dyDescent="0.25">
      <c r="K56" s="3"/>
      <c r="L56" s="3"/>
    </row>
    <row r="57" spans="2:12" ht="13.5" thickTop="1" thickBot="1" x14ac:dyDescent="0.25">
      <c r="B57" s="51" t="s">
        <v>99</v>
      </c>
      <c r="C57" s="52">
        <v>0.96619999999999995</v>
      </c>
      <c r="K57" s="3"/>
      <c r="L57" s="3"/>
    </row>
    <row r="58" spans="2:12" ht="13.5" thickTop="1" thickBot="1" x14ac:dyDescent="0.25">
      <c r="K58" s="3"/>
      <c r="L58" s="3"/>
    </row>
    <row r="59" spans="2:12" ht="13.5" thickTop="1" thickBot="1" x14ac:dyDescent="0.25">
      <c r="B59" s="51" t="s">
        <v>100</v>
      </c>
      <c r="C59" s="53">
        <v>7.6600000000000001E-2</v>
      </c>
      <c r="K59" s="3"/>
      <c r="L59" s="3"/>
    </row>
    <row r="60" spans="2:12" ht="13.5" thickTop="1" thickBot="1" x14ac:dyDescent="0.25">
      <c r="K60" s="3"/>
      <c r="L60" s="3"/>
    </row>
    <row r="61" spans="2:12" ht="13.5" thickTop="1" thickBot="1" x14ac:dyDescent="0.25">
      <c r="B61" s="51" t="s">
        <v>101</v>
      </c>
      <c r="C61" s="52">
        <v>1.0343</v>
      </c>
      <c r="K61" s="3"/>
      <c r="L61" s="3"/>
    </row>
    <row r="62" spans="2:12" ht="12.75" thickTop="1" x14ac:dyDescent="0.2">
      <c r="K62" s="3"/>
      <c r="L62" s="3"/>
    </row>
    <row r="63" spans="2:12" x14ac:dyDescent="0.2">
      <c r="K63" s="3"/>
      <c r="L63" s="3"/>
    </row>
    <row r="64" spans="2:12" x14ac:dyDescent="0.2">
      <c r="K64" s="3"/>
      <c r="L64" s="3"/>
    </row>
    <row r="65" spans="11:12" x14ac:dyDescent="0.2">
      <c r="K65" s="3"/>
      <c r="L65" s="3"/>
    </row>
    <row r="66" spans="11:12" x14ac:dyDescent="0.2">
      <c r="K66" s="3"/>
      <c r="L66" s="3"/>
    </row>
    <row r="67" spans="11:12" x14ac:dyDescent="0.2">
      <c r="K67" s="3"/>
      <c r="L67" s="3"/>
    </row>
    <row r="68" spans="11:12" x14ac:dyDescent="0.2">
      <c r="K68" s="3"/>
      <c r="L68" s="3"/>
    </row>
    <row r="69" spans="11:12" x14ac:dyDescent="0.2">
      <c r="K69" s="3"/>
      <c r="L69" s="3"/>
    </row>
    <row r="70" spans="11:12" x14ac:dyDescent="0.2">
      <c r="K70" s="3"/>
      <c r="L70" s="3"/>
    </row>
    <row r="71" spans="11:12" x14ac:dyDescent="0.2">
      <c r="K71" s="3"/>
      <c r="L71" s="3"/>
    </row>
    <row r="72" spans="11:12" x14ac:dyDescent="0.2">
      <c r="K72" s="3"/>
      <c r="L72" s="3"/>
    </row>
    <row r="73" spans="11:12" x14ac:dyDescent="0.2">
      <c r="K73" s="3"/>
      <c r="L73" s="3"/>
    </row>
    <row r="74" spans="11:12" x14ac:dyDescent="0.2">
      <c r="K74" s="3"/>
      <c r="L74" s="3"/>
    </row>
    <row r="75" spans="11:12" x14ac:dyDescent="0.2">
      <c r="K75" s="3"/>
      <c r="L75" s="3"/>
    </row>
    <row r="76" spans="11:12" x14ac:dyDescent="0.2">
      <c r="K76" s="3"/>
      <c r="L76" s="3"/>
    </row>
    <row r="77" spans="11:12" x14ac:dyDescent="0.2">
      <c r="K77" s="3"/>
      <c r="L77" s="3"/>
    </row>
    <row r="78" spans="11:12" x14ac:dyDescent="0.2">
      <c r="K78" s="3"/>
      <c r="L78" s="3"/>
    </row>
    <row r="79" spans="11:12" x14ac:dyDescent="0.2">
      <c r="K79" s="3"/>
      <c r="L79" s="3"/>
    </row>
    <row r="80" spans="11:12" x14ac:dyDescent="0.2">
      <c r="K80" s="3"/>
      <c r="L80" s="3"/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  <row r="84" spans="11:12" x14ac:dyDescent="0.2">
      <c r="K84" s="3"/>
      <c r="L84" s="3"/>
    </row>
    <row r="85" spans="11:12" x14ac:dyDescent="0.2">
      <c r="K85" s="3"/>
      <c r="L85" s="3"/>
    </row>
    <row r="86" spans="11:12" x14ac:dyDescent="0.2">
      <c r="K86" s="3"/>
      <c r="L86" s="3"/>
    </row>
    <row r="87" spans="11:12" x14ac:dyDescent="0.2">
      <c r="K87" s="3"/>
      <c r="L87" s="3"/>
    </row>
    <row r="88" spans="11:12" x14ac:dyDescent="0.2">
      <c r="K88" s="3"/>
      <c r="L88" s="3"/>
    </row>
    <row r="89" spans="11:12" x14ac:dyDescent="0.2">
      <c r="K89" s="3"/>
      <c r="L89" s="3"/>
    </row>
    <row r="90" spans="11:12" x14ac:dyDescent="0.2">
      <c r="K90" s="3"/>
      <c r="L90" s="3"/>
    </row>
    <row r="91" spans="11:12" x14ac:dyDescent="0.2">
      <c r="K91" s="3"/>
      <c r="L91" s="3"/>
    </row>
    <row r="92" spans="11:12" x14ac:dyDescent="0.2">
      <c r="K92" s="3"/>
      <c r="L92" s="3"/>
    </row>
    <row r="93" spans="11:12" x14ac:dyDescent="0.2">
      <c r="K93" s="3"/>
      <c r="L93" s="3"/>
    </row>
    <row r="94" spans="11:12" x14ac:dyDescent="0.2">
      <c r="K94" s="3"/>
      <c r="L94" s="3"/>
    </row>
    <row r="95" spans="11:12" x14ac:dyDescent="0.2">
      <c r="K95" s="3"/>
      <c r="L95" s="3"/>
    </row>
    <row r="96" spans="11:12" x14ac:dyDescent="0.2">
      <c r="K96" s="3"/>
      <c r="L96" s="3"/>
    </row>
    <row r="97" spans="11:12" x14ac:dyDescent="0.2">
      <c r="K97" s="3"/>
      <c r="L97" s="3"/>
    </row>
    <row r="98" spans="11:12" x14ac:dyDescent="0.2">
      <c r="K98" s="3"/>
      <c r="L98" s="3"/>
    </row>
    <row r="99" spans="11:12" x14ac:dyDescent="0.2">
      <c r="K99" s="3"/>
      <c r="L99" s="3"/>
    </row>
    <row r="100" spans="11:12" x14ac:dyDescent="0.2">
      <c r="K100" s="3"/>
      <c r="L100" s="3"/>
    </row>
    <row r="101" spans="11:12" x14ac:dyDescent="0.2">
      <c r="K101" s="3"/>
      <c r="L101" s="3"/>
    </row>
    <row r="102" spans="11:12" x14ac:dyDescent="0.2">
      <c r="K102" s="3"/>
      <c r="L102" s="3"/>
    </row>
    <row r="103" spans="11:12" x14ac:dyDescent="0.2">
      <c r="K103" s="3"/>
      <c r="L103" s="3"/>
    </row>
    <row r="104" spans="11:12" x14ac:dyDescent="0.2">
      <c r="K104" s="3"/>
      <c r="L104" s="3"/>
    </row>
    <row r="105" spans="11:12" x14ac:dyDescent="0.2">
      <c r="K105" s="3"/>
      <c r="L105" s="3"/>
    </row>
    <row r="106" spans="11:12" x14ac:dyDescent="0.2">
      <c r="K106" s="3"/>
      <c r="L106" s="3"/>
    </row>
    <row r="107" spans="11:12" x14ac:dyDescent="0.2">
      <c r="K107" s="3"/>
      <c r="L107" s="3"/>
    </row>
    <row r="108" spans="11:12" x14ac:dyDescent="0.2">
      <c r="K108" s="3"/>
      <c r="L108" s="3"/>
    </row>
    <row r="109" spans="11:12" x14ac:dyDescent="0.2">
      <c r="K109" s="3"/>
      <c r="L109" s="3"/>
    </row>
    <row r="110" spans="11:12" x14ac:dyDescent="0.2">
      <c r="K110" s="3"/>
      <c r="L110" s="3"/>
    </row>
    <row r="111" spans="11:12" x14ac:dyDescent="0.2">
      <c r="K111" s="3"/>
      <c r="L111" s="3"/>
    </row>
    <row r="112" spans="11:12" x14ac:dyDescent="0.2">
      <c r="K112" s="3"/>
      <c r="L112" s="3"/>
    </row>
    <row r="113" spans="11:12" x14ac:dyDescent="0.2">
      <c r="K113" s="3"/>
      <c r="L113" s="3"/>
    </row>
    <row r="114" spans="11:12" x14ac:dyDescent="0.2">
      <c r="K114" s="3"/>
      <c r="L114" s="3"/>
    </row>
    <row r="115" spans="11:12" x14ac:dyDescent="0.2">
      <c r="K115" s="3"/>
      <c r="L115" s="3"/>
    </row>
    <row r="116" spans="11:12" x14ac:dyDescent="0.2">
      <c r="K116" s="3"/>
      <c r="L116" s="3"/>
    </row>
    <row r="117" spans="11:12" x14ac:dyDescent="0.2">
      <c r="K117" s="3"/>
      <c r="L117" s="3"/>
    </row>
    <row r="118" spans="11:12" x14ac:dyDescent="0.2">
      <c r="K118" s="3"/>
      <c r="L118" s="3"/>
    </row>
    <row r="119" spans="11:12" x14ac:dyDescent="0.2">
      <c r="K119" s="3"/>
      <c r="L119" s="3"/>
    </row>
    <row r="120" spans="11:12" x14ac:dyDescent="0.2">
      <c r="K120" s="3"/>
      <c r="L120" s="3"/>
    </row>
    <row r="121" spans="11:12" x14ac:dyDescent="0.2">
      <c r="K121" s="3"/>
      <c r="L121" s="3"/>
    </row>
    <row r="122" spans="11:12" x14ac:dyDescent="0.2">
      <c r="K122" s="3"/>
      <c r="L122" s="3"/>
    </row>
    <row r="123" spans="11:12" x14ac:dyDescent="0.2">
      <c r="K123" s="3"/>
      <c r="L123" s="3"/>
    </row>
    <row r="124" spans="11:12" x14ac:dyDescent="0.2">
      <c r="K124" s="3"/>
      <c r="L124" s="3"/>
    </row>
    <row r="125" spans="11:12" x14ac:dyDescent="0.2">
      <c r="K125" s="3"/>
      <c r="L125" s="3"/>
    </row>
    <row r="126" spans="11:12" x14ac:dyDescent="0.2">
      <c r="K126" s="3"/>
      <c r="L126" s="3"/>
    </row>
    <row r="127" spans="11:12" x14ac:dyDescent="0.2">
      <c r="K127" s="3"/>
      <c r="L127" s="3"/>
    </row>
    <row r="128" spans="11:12" x14ac:dyDescent="0.2">
      <c r="K128" s="3"/>
      <c r="L128" s="3"/>
    </row>
    <row r="129" spans="11:12" x14ac:dyDescent="0.2">
      <c r="K129" s="3"/>
      <c r="L129" s="3"/>
    </row>
    <row r="130" spans="11:12" x14ac:dyDescent="0.2">
      <c r="K130" s="3"/>
      <c r="L130" s="3"/>
    </row>
    <row r="131" spans="11:12" x14ac:dyDescent="0.2">
      <c r="K131" s="3"/>
      <c r="L131" s="3"/>
    </row>
    <row r="132" spans="11:12" x14ac:dyDescent="0.2">
      <c r="K132" s="3"/>
      <c r="L132" s="3"/>
    </row>
    <row r="133" spans="11:12" x14ac:dyDescent="0.2">
      <c r="K133" s="3"/>
      <c r="L133" s="3"/>
    </row>
    <row r="134" spans="11:12" x14ac:dyDescent="0.2">
      <c r="K134" s="3"/>
      <c r="L134" s="3"/>
    </row>
    <row r="135" spans="11:12" x14ac:dyDescent="0.2">
      <c r="K135" s="3"/>
      <c r="L135" s="3"/>
    </row>
    <row r="136" spans="11:12" x14ac:dyDescent="0.2">
      <c r="K136" s="3"/>
      <c r="L136" s="3"/>
    </row>
    <row r="137" spans="11:12" x14ac:dyDescent="0.2">
      <c r="K137" s="3"/>
      <c r="L137" s="3"/>
    </row>
    <row r="138" spans="11:12" x14ac:dyDescent="0.2">
      <c r="K138" s="3"/>
      <c r="L138" s="3"/>
    </row>
    <row r="139" spans="11:12" x14ac:dyDescent="0.2">
      <c r="K139" s="3"/>
      <c r="L139" s="3"/>
    </row>
    <row r="140" spans="11:12" x14ac:dyDescent="0.2">
      <c r="K140" s="3"/>
      <c r="L140" s="3"/>
    </row>
    <row r="141" spans="11:12" x14ac:dyDescent="0.2">
      <c r="K141" s="3"/>
      <c r="L141" s="3"/>
    </row>
    <row r="142" spans="11:12" x14ac:dyDescent="0.2">
      <c r="K142" s="3"/>
      <c r="L142" s="3"/>
    </row>
    <row r="143" spans="11:12" x14ac:dyDescent="0.2">
      <c r="K143" s="3"/>
      <c r="L143" s="3"/>
    </row>
    <row r="144" spans="11:12" x14ac:dyDescent="0.2">
      <c r="K144" s="3"/>
      <c r="L144" s="3"/>
    </row>
    <row r="145" spans="11:12" x14ac:dyDescent="0.2">
      <c r="K145" s="3"/>
      <c r="L145" s="3"/>
    </row>
    <row r="146" spans="11:12" x14ac:dyDescent="0.2">
      <c r="K146" s="3"/>
      <c r="L146" s="3"/>
    </row>
    <row r="147" spans="11:12" x14ac:dyDescent="0.2">
      <c r="K147" s="3"/>
      <c r="L147" s="3"/>
    </row>
    <row r="148" spans="11:12" x14ac:dyDescent="0.2">
      <c r="K148" s="3"/>
      <c r="L148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14:56:37</KDate>
  <Classification>Public</Classification>
  <Subclassification/>
  <HostName>MUMCMP00935</HostName>
  <Domain_User>CANARAROBECOMF/628</Domain_User>
  <IPAdd>192.9.198.194</IPAdd>
  <FilePath>Book18</FilePath>
  <KID>C025A5607E97638639097972569793</KID>
  <UniqueName/>
  <Suggested/>
  <Justification/>
</Klassify>
</file>

<file path=customXml/itemProps1.xml><?xml version="1.0" encoding="utf-8"?>
<ds:datastoreItem xmlns:ds="http://schemas.openxmlformats.org/officeDocument/2006/customXml" ds:itemID="{31955B38-F120-45DF-9A08-740C47B2C0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2024-10-07T09:26:33Z</dcterms:created>
  <dcterms:modified xsi:type="dcterms:W3CDTF">2024-10-07T09:26:37Z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C025A5607E97638639097972569793</vt:lpwstr>
  </property>
</Properties>
</file>