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Nov 24\"/>
    </mc:Choice>
  </mc:AlternateContent>
  <xr:revisionPtr revIDLastSave="0" documentId="8_{1F32BCB3-E118-4C9F-A8D6-408B93FBEF16}" xr6:coauthVersionLast="47" xr6:coauthVersionMax="47" xr10:uidLastSave="{00000000-0000-0000-0000-000000000000}"/>
  <bookViews>
    <workbookView xWindow="-110" yWindow="-110" windowWidth="19420" windowHeight="10300" xr2:uid="{FD59372A-B8E6-4CE6-9974-6480B8F5B46F}"/>
  </bookViews>
  <sheets>
    <sheet name="F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G51" i="1" s="1"/>
  <c r="F50" i="1"/>
  <c r="F51" i="1" s="1"/>
  <c r="G47" i="1"/>
  <c r="F47" i="1"/>
  <c r="G44" i="1"/>
  <c r="F44" i="1"/>
  <c r="G40" i="1"/>
  <c r="F40" i="1"/>
  <c r="G39" i="1"/>
  <c r="F39" i="1"/>
  <c r="G36" i="1"/>
  <c r="F36" i="1"/>
  <c r="G25" i="1"/>
  <c r="G26" i="1" s="1"/>
  <c r="G52" i="1" s="1"/>
  <c r="F25" i="1"/>
  <c r="F26" i="1" s="1"/>
  <c r="F52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<sst xmlns="http://schemas.openxmlformats.org/spreadsheetml/2006/main" count="136" uniqueCount="105">
  <si>
    <t>CANARA ROBECO SAVINGS FUND</t>
  </si>
  <si>
    <t>Monthly Portfolio Statement as on November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</si>
  <si>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</si>
  <si>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</si>
  <si>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</si>
  <si>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</si>
  <si>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</si>
  <si>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</si>
  <si>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</si>
  <si>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November'24</t>
  </si>
  <si>
    <t>Benchmark Risk-o-meter Level- November'24</t>
  </si>
  <si>
    <t>Scheme Risk-o-meter Level- October'24</t>
  </si>
  <si>
    <t>Benchmark Risk-o-meter Level- October'24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</si>
  <si>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</si>
  <si>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</si>
  <si>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</si>
  <si>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</si>
  <si>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</si>
  <si>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</si>
  <si>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</si>
  <si>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</si>
  <si>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7.25% Small Industries Development Bank Of India (31/07/2025)</t>
  </si>
  <si>
    <t>INE556F08KA6</t>
  </si>
  <si>
    <t>CARE AAA</t>
  </si>
  <si>
    <t>Relatively Low (Class I)</t>
  </si>
  <si>
    <t>B-I</t>
  </si>
  <si>
    <t>5.81% REC Ltd (31/12/2025) **</t>
  </si>
  <si>
    <t>INE020B08DH2</t>
  </si>
  <si>
    <t>CRISIL AAA</t>
  </si>
  <si>
    <t>7.84% HDB Financial Services Ltd (14/07/2026) **</t>
  </si>
  <si>
    <t>INE756I07EN4</t>
  </si>
  <si>
    <t>Moderate 
(Class II)</t>
  </si>
  <si>
    <t>7.23% Indian Railway Finance Corporation Ltd (15/10/2026) **</t>
  </si>
  <si>
    <t>INE053F08304</t>
  </si>
  <si>
    <t>7.17% Power Finance Corporation Ltd (22/05/2025) **</t>
  </si>
  <si>
    <t>INE134E08KT5</t>
  </si>
  <si>
    <t>Relatively High (Class III)</t>
  </si>
  <si>
    <t>7.51% Indian Railway Finance Corporation Ltd (15/04/2026) **</t>
  </si>
  <si>
    <t>INE053F08288</t>
  </si>
  <si>
    <t>7.9237% BAJAJ HOUSING FINANCE LTD 16-MAR-26 **</t>
  </si>
  <si>
    <t>INE377Y07375</t>
  </si>
  <si>
    <t>Benchmark: CRISIL Low Duration Debt A-I Index</t>
  </si>
  <si>
    <t>7.83% Bajaj Housing Finance Ltd (12/12/2025) **</t>
  </si>
  <si>
    <t>INE377Y07391</t>
  </si>
  <si>
    <t>7.7201% LIC HOUSING FINANCE LTD 12-FEB-26 **</t>
  </si>
  <si>
    <t>INE115A07QB9</t>
  </si>
  <si>
    <t>7.59% Small Industries Development Bank Of India (10/02/2026)</t>
  </si>
  <si>
    <t>INE556F08KG3</t>
  </si>
  <si>
    <t>7.50% National Bank For Agriculture &amp; Rural Development (17/12/2025) **</t>
  </si>
  <si>
    <t>INE261F08DT8</t>
  </si>
  <si>
    <t>7.65% Bajaj Housing Finance Ltd (21/07/2025) **</t>
  </si>
  <si>
    <t>INE377Y07326</t>
  </si>
  <si>
    <t>6.35% Export-Import Bank of India (18/02/2025) **</t>
  </si>
  <si>
    <t>INE514E08FT8</t>
  </si>
  <si>
    <t>7.37% Kotak Mahindra Prime Ltd (16/09/2025) **</t>
  </si>
  <si>
    <t>INE916DA7RT8</t>
  </si>
  <si>
    <t>7.13% Power Finance Corporation Ltd (08/08/2025)</t>
  </si>
  <si>
    <t>INE134E08LO4</t>
  </si>
  <si>
    <t>5.70% National Bank For Agriculture &amp; Rural Development (31/07/2025) **</t>
  </si>
  <si>
    <t>INE261F08DK7</t>
  </si>
  <si>
    <t>8.04% HDB Financial Services Ltd (25/02/2026) **</t>
  </si>
  <si>
    <t>INE756I07EL8</t>
  </si>
  <si>
    <t>7.65% HDB Financial Services Ltd (10/09/2027) **</t>
  </si>
  <si>
    <t>INE756I07EJ2</t>
  </si>
  <si>
    <t>Sub Total</t>
  </si>
  <si>
    <t>Total</t>
  </si>
  <si>
    <t>Money Market Instruments</t>
  </si>
  <si>
    <t>Certificate of Deposit</t>
  </si>
  <si>
    <t>HDFC Bank Ltd (25/07/2025) ** #</t>
  </si>
  <si>
    <t>INE040A16FF4</t>
  </si>
  <si>
    <t>CARE A1+</t>
  </si>
  <si>
    <t>Axis Bank Ltd (06/06/2025) ** #</t>
  </si>
  <si>
    <t>INE238AD6835</t>
  </si>
  <si>
    <t>CRISIL A1+</t>
  </si>
  <si>
    <t>Axis Bank Ltd (22/08/2025) ** #</t>
  </si>
  <si>
    <t>INE238AD6884</t>
  </si>
  <si>
    <t>Axis Bank Ltd (05/09/2025) ** #</t>
  </si>
  <si>
    <t>INE238AD6892</t>
  </si>
  <si>
    <t>Axis Bank Ltd (09/09/2025) ** #</t>
  </si>
  <si>
    <t>INE238AD6918</t>
  </si>
  <si>
    <t>HDFC Bank Ltd (15/09/2025) ** #</t>
  </si>
  <si>
    <t>INE040A16FN8</t>
  </si>
  <si>
    <t>ICICI Bank Ltd (14/11/2025) #</t>
  </si>
  <si>
    <t>INE090AD6204</t>
  </si>
  <si>
    <t>ICRA A1+</t>
  </si>
  <si>
    <t>Commercial Paper</t>
  </si>
  <si>
    <t>ICICI Securities Ltd (21/02/2025) **</t>
  </si>
  <si>
    <t>INE763G14TE7</t>
  </si>
  <si>
    <t>Government Bonds</t>
  </si>
  <si>
    <t>0.00% GOI 19-SEP-26</t>
  </si>
  <si>
    <t>IN000926C047</t>
  </si>
  <si>
    <t>Sovereign</t>
  </si>
  <si>
    <t>GOI FRB 2033 (22-SEP-2033)</t>
  </si>
  <si>
    <t>IN0020200120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</si>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</sst>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43" fontId="3" fillId="3" borderId="0" xfId="1" applyFont="1" applyFill="1" applyAlignment="1"/>
    <xf numFmtId="43" fontId="3" fillId="3" borderId="0" xfId="1" applyFont="1" applyFill="1"/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0" xfId="0" applyFont="1" applyFill="1"/>
    <xf numFmtId="0" fontId="9" fillId="3" borderId="15" xfId="0" applyFont="1" applyFill="1" applyBorder="1"/>
    <xf numFmtId="4" fontId="9" fillId="3" borderId="15" xfId="0" applyNumberFormat="1" applyFont="1" applyFill="1" applyBorder="1"/>
    <xf numFmtId="4" fontId="9" fillId="3" borderId="16" xfId="0" applyNumberFormat="1" applyFont="1" applyFill="1" applyBorder="1"/>
    <xf numFmtId="4" fontId="9" fillId="3" borderId="11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6" xfId="0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3C99F-75C9-4523-BEE5-77D6C87FC1D1}">
  <dimension ref="B1:R71"/>
  <sheetViews>
    <sheetView tabSelected="1" workbookViewId="0">
      <selection activeCell="B1" sqref="B1:H1"/>
    </sheetView>
  </sheetViews>
  <sheetFormatPr defaultColWidth="9.1796875" defaultRowHeight="11.5"/>
  <cols>
    <col min="1" max="1" width="9.1796875" style="3"/>
    <col min="2" max="2" width="61" style="3" bestFit="1" customWidth="1"/>
    <col min="3" max="3" width="13.7265625" style="3" bestFit="1" customWidth="1"/>
    <col min="4" max="4" width="22.81640625" style="3" bestFit="1" customWidth="1"/>
    <col min="5" max="5" width="8.81640625" style="3" bestFit="1" customWidth="1"/>
    <col min="6" max="6" width="15.26953125" style="8" bestFit="1" customWidth="1"/>
    <col min="7" max="7" width="7.453125" style="8" bestFit="1" customWidth="1"/>
    <col min="8" max="8" width="6.54296875" style="8" bestFit="1" customWidth="1"/>
    <col min="9" max="9" width="9.1796875" style="3"/>
    <col min="10" max="10" width="31.54296875" style="3" customWidth="1"/>
    <col min="11" max="11" width="35.54296875" style="3" customWidth="1"/>
    <col min="12" max="13" width="31.453125" style="3" customWidth="1"/>
    <col min="14" max="16384" width="9.1796875" style="3"/>
  </cols>
  <sheetData>
    <row r="1" spans="2:18" ht="21" customHeight="1">
      <c r="B1" s="1" t="s">
        <v>0</v>
      </c>
      <c r="C1" s="2"/>
      <c r="D1" s="2"/>
      <c r="E1" s="2"/>
      <c r="F1" s="2"/>
      <c r="G1" s="2"/>
      <c r="H1" s="2"/>
    </row>
    <row r="3" spans="2:18" ht="16" thickBot="1">
      <c r="B3" s="4" t="s">
        <v>1</v>
      </c>
      <c r="C3" s="5"/>
      <c r="D3" s="6"/>
      <c r="E3" s="6"/>
      <c r="F3" s="7"/>
      <c r="G3" s="7"/>
    </row>
    <row r="4" spans="2:18" ht="34.5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ht="23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0" t="e" vm="2">
        <v>#VALUE!</v>
      </c>
      <c r="L5" s="20" t="e" vm="1">
        <v>#VALUE!</v>
      </c>
      <c r="M5" s="20" t="e" vm="2">
        <v>#VALUE!</v>
      </c>
      <c r="O5" s="21" t="s">
        <v>15</v>
      </c>
      <c r="P5" s="22" t="s">
        <v>16</v>
      </c>
      <c r="Q5" s="22" t="s">
        <v>17</v>
      </c>
      <c r="R5" s="22" t="s">
        <v>18</v>
      </c>
    </row>
    <row r="6" spans="2:18" ht="34.5">
      <c r="B6" s="23" t="s">
        <v>19</v>
      </c>
      <c r="C6" s="24"/>
      <c r="D6" s="24"/>
      <c r="E6" s="24"/>
      <c r="F6" s="25"/>
      <c r="G6" s="25"/>
      <c r="H6" s="25"/>
      <c r="J6" s="20"/>
      <c r="K6" s="20"/>
      <c r="L6" s="20"/>
      <c r="M6" s="20"/>
      <c r="O6" s="26" t="s">
        <v>20</v>
      </c>
      <c r="P6" s="22"/>
      <c r="Q6" s="22"/>
      <c r="R6" s="22"/>
    </row>
    <row r="7" spans="2:18">
      <c r="B7" s="24" t="s">
        <v>21</v>
      </c>
      <c r="C7" s="24" t="s">
        <v>22</v>
      </c>
      <c r="D7" s="24" t="s">
        <v>23</v>
      </c>
      <c r="E7" s="27">
        <v>600</v>
      </c>
      <c r="F7" s="25">
        <v>5974.9</v>
      </c>
      <c r="G7" s="25">
        <v>6.05</v>
      </c>
      <c r="H7" s="25">
        <v>7.72</v>
      </c>
      <c r="J7" s="20"/>
      <c r="K7" s="20"/>
      <c r="L7" s="20"/>
      <c r="M7" s="20"/>
      <c r="O7" s="28" t="s">
        <v>24</v>
      </c>
      <c r="P7" s="29"/>
      <c r="Q7" s="30" t="s">
        <v>25</v>
      </c>
      <c r="R7" s="29"/>
    </row>
    <row r="8" spans="2:18">
      <c r="B8" s="24" t="s">
        <v>26</v>
      </c>
      <c r="C8" s="24" t="s">
        <v>27</v>
      </c>
      <c r="D8" s="24" t="s">
        <v>28</v>
      </c>
      <c r="E8" s="27">
        <v>600</v>
      </c>
      <c r="F8" s="25">
        <v>5889.88</v>
      </c>
      <c r="G8" s="25">
        <v>5.96</v>
      </c>
      <c r="H8" s="25">
        <v>7.63</v>
      </c>
      <c r="J8" s="20"/>
      <c r="K8" s="20"/>
      <c r="L8" s="20"/>
      <c r="M8" s="20"/>
      <c r="O8" s="28"/>
      <c r="P8" s="31"/>
      <c r="Q8" s="32"/>
      <c r="R8" s="31"/>
    </row>
    <row r="9" spans="2:18">
      <c r="B9" s="24" t="s">
        <v>29</v>
      </c>
      <c r="C9" s="24" t="s">
        <v>30</v>
      </c>
      <c r="D9" s="24" t="s">
        <v>28</v>
      </c>
      <c r="E9" s="27">
        <v>500</v>
      </c>
      <c r="F9" s="25">
        <v>4985.8500000000004</v>
      </c>
      <c r="G9" s="25">
        <v>5.05</v>
      </c>
      <c r="H9" s="25">
        <v>7.99</v>
      </c>
      <c r="J9" s="20"/>
      <c r="K9" s="20"/>
      <c r="L9" s="20"/>
      <c r="M9" s="20"/>
      <c r="O9" s="28" t="s">
        <v>31</v>
      </c>
      <c r="P9" s="29"/>
      <c r="Q9" s="29"/>
      <c r="R9" s="29"/>
    </row>
    <row r="10" spans="2:18">
      <c r="B10" s="24" t="s">
        <v>32</v>
      </c>
      <c r="C10" s="24" t="s">
        <v>33</v>
      </c>
      <c r="D10" s="24" t="s">
        <v>28</v>
      </c>
      <c r="E10" s="27">
        <v>5000</v>
      </c>
      <c r="F10" s="25">
        <v>4985.45</v>
      </c>
      <c r="G10" s="25">
        <v>5.05</v>
      </c>
      <c r="H10" s="25">
        <v>7.4</v>
      </c>
      <c r="J10" s="20"/>
      <c r="K10" s="20"/>
      <c r="L10" s="20"/>
      <c r="M10" s="20"/>
      <c r="O10" s="28"/>
      <c r="P10" s="31"/>
      <c r="Q10" s="31"/>
      <c r="R10" s="31"/>
    </row>
    <row r="11" spans="2:18">
      <c r="B11" s="24" t="s">
        <v>34</v>
      </c>
      <c r="C11" s="24" t="s">
        <v>35</v>
      </c>
      <c r="D11" s="24" t="s">
        <v>28</v>
      </c>
      <c r="E11" s="27">
        <v>500</v>
      </c>
      <c r="F11" s="25">
        <v>4985.08</v>
      </c>
      <c r="G11" s="25">
        <v>5.05</v>
      </c>
      <c r="H11" s="25">
        <v>7.54</v>
      </c>
      <c r="J11" s="20"/>
      <c r="K11" s="20"/>
      <c r="L11" s="20"/>
      <c r="M11" s="20"/>
      <c r="O11" s="28" t="s">
        <v>36</v>
      </c>
      <c r="P11" s="29"/>
      <c r="Q11" s="29"/>
      <c r="R11" s="29"/>
    </row>
    <row r="12" spans="2:18">
      <c r="B12" s="24" t="s">
        <v>37</v>
      </c>
      <c r="C12" s="24" t="s">
        <v>38</v>
      </c>
      <c r="D12" s="24" t="s">
        <v>23</v>
      </c>
      <c r="E12" s="27">
        <v>3500</v>
      </c>
      <c r="F12" s="25">
        <v>3505.27</v>
      </c>
      <c r="G12" s="25">
        <v>3.55</v>
      </c>
      <c r="H12" s="25">
        <v>7.42</v>
      </c>
      <c r="J12" s="20"/>
      <c r="K12" s="20"/>
      <c r="L12" s="20"/>
      <c r="M12" s="20"/>
      <c r="O12" s="28"/>
      <c r="P12" s="31"/>
      <c r="Q12" s="31"/>
      <c r="R12" s="31"/>
    </row>
    <row r="13" spans="2:18">
      <c r="B13" s="24" t="s">
        <v>39</v>
      </c>
      <c r="C13" s="24" t="s">
        <v>40</v>
      </c>
      <c r="D13" s="24" t="s">
        <v>28</v>
      </c>
      <c r="E13" s="27">
        <v>350</v>
      </c>
      <c r="F13" s="25">
        <v>3504.01</v>
      </c>
      <c r="G13" s="25">
        <v>3.55</v>
      </c>
      <c r="H13" s="25">
        <v>7.78</v>
      </c>
      <c r="J13" s="33"/>
      <c r="K13" s="3" t="s">
        <v>41</v>
      </c>
      <c r="L13" s="34"/>
      <c r="M13" s="34"/>
    </row>
    <row r="14" spans="2:18">
      <c r="B14" s="24" t="s">
        <v>42</v>
      </c>
      <c r="C14" s="24" t="s">
        <v>43</v>
      </c>
      <c r="D14" s="24" t="s">
        <v>28</v>
      </c>
      <c r="E14" s="27">
        <v>250</v>
      </c>
      <c r="F14" s="25">
        <v>2501.1</v>
      </c>
      <c r="G14" s="25">
        <v>2.5299999999999998</v>
      </c>
      <c r="H14" s="25">
        <v>7.77</v>
      </c>
      <c r="J14" s="34"/>
      <c r="K14" s="34"/>
    </row>
    <row r="15" spans="2:18">
      <c r="B15" s="24" t="s">
        <v>44</v>
      </c>
      <c r="C15" s="24" t="s">
        <v>45</v>
      </c>
      <c r="D15" s="24" t="s">
        <v>28</v>
      </c>
      <c r="E15" s="27">
        <v>250</v>
      </c>
      <c r="F15" s="25">
        <v>2498.4299999999998</v>
      </c>
      <c r="G15" s="25">
        <v>2.5299999999999998</v>
      </c>
      <c r="H15" s="25">
        <v>7.74</v>
      </c>
      <c r="J15" s="34"/>
      <c r="K15" s="34"/>
    </row>
    <row r="16" spans="2:18">
      <c r="B16" s="24" t="s">
        <v>46</v>
      </c>
      <c r="C16" s="24" t="s">
        <v>47</v>
      </c>
      <c r="D16" s="24" t="s">
        <v>28</v>
      </c>
      <c r="E16" s="27">
        <v>2500</v>
      </c>
      <c r="F16" s="25">
        <v>2496.27</v>
      </c>
      <c r="G16" s="25">
        <v>2.5299999999999998</v>
      </c>
      <c r="H16" s="25">
        <v>7.71</v>
      </c>
      <c r="J16" s="34"/>
      <c r="K16" s="34"/>
    </row>
    <row r="17" spans="2:11">
      <c r="B17" s="24" t="s">
        <v>48</v>
      </c>
      <c r="C17" s="24" t="s">
        <v>49</v>
      </c>
      <c r="D17" s="24" t="s">
        <v>28</v>
      </c>
      <c r="E17" s="27">
        <v>250</v>
      </c>
      <c r="F17" s="25">
        <v>2496.1999999999998</v>
      </c>
      <c r="G17" s="25">
        <v>2.5299999999999998</v>
      </c>
      <c r="H17" s="25">
        <v>7.65</v>
      </c>
      <c r="J17" s="34"/>
      <c r="K17" s="34"/>
    </row>
    <row r="18" spans="2:11">
      <c r="B18" s="24" t="s">
        <v>50</v>
      </c>
      <c r="C18" s="24" t="s">
        <v>51</v>
      </c>
      <c r="D18" s="24" t="s">
        <v>28</v>
      </c>
      <c r="E18" s="27">
        <v>250</v>
      </c>
      <c r="F18" s="25">
        <v>2495.37</v>
      </c>
      <c r="G18" s="25">
        <v>2.5299999999999998</v>
      </c>
      <c r="H18" s="25">
        <v>7.74</v>
      </c>
      <c r="J18" s="34"/>
      <c r="K18" s="34"/>
    </row>
    <row r="19" spans="2:11">
      <c r="B19" s="24" t="s">
        <v>52</v>
      </c>
      <c r="C19" s="24" t="s">
        <v>53</v>
      </c>
      <c r="D19" s="24" t="s">
        <v>28</v>
      </c>
      <c r="E19" s="27">
        <v>250</v>
      </c>
      <c r="F19" s="25">
        <v>2493.41</v>
      </c>
      <c r="G19" s="25">
        <v>2.52</v>
      </c>
      <c r="H19" s="25">
        <v>7.23</v>
      </c>
      <c r="J19" s="34"/>
      <c r="K19" s="34"/>
    </row>
    <row r="20" spans="2:11">
      <c r="B20" s="24" t="s">
        <v>54</v>
      </c>
      <c r="C20" s="24" t="s">
        <v>55</v>
      </c>
      <c r="D20" s="24" t="s">
        <v>28</v>
      </c>
      <c r="E20" s="27">
        <v>250</v>
      </c>
      <c r="F20" s="25">
        <v>2489.94</v>
      </c>
      <c r="G20" s="25">
        <v>2.52</v>
      </c>
      <c r="H20" s="25">
        <v>7.79</v>
      </c>
      <c r="J20" s="34"/>
      <c r="K20" s="34"/>
    </row>
    <row r="21" spans="2:11">
      <c r="B21" s="24" t="s">
        <v>56</v>
      </c>
      <c r="C21" s="24" t="s">
        <v>57</v>
      </c>
      <c r="D21" s="24" t="s">
        <v>28</v>
      </c>
      <c r="E21" s="27">
        <v>250</v>
      </c>
      <c r="F21" s="25">
        <v>2489</v>
      </c>
      <c r="G21" s="25">
        <v>2.52</v>
      </c>
      <c r="H21" s="25">
        <v>7.64</v>
      </c>
      <c r="J21" s="34"/>
      <c r="K21" s="34"/>
    </row>
    <row r="22" spans="2:11">
      <c r="B22" s="24" t="s">
        <v>58</v>
      </c>
      <c r="C22" s="24" t="s">
        <v>59</v>
      </c>
      <c r="D22" s="24" t="s">
        <v>28</v>
      </c>
      <c r="E22" s="27">
        <v>250</v>
      </c>
      <c r="F22" s="25">
        <v>2467</v>
      </c>
      <c r="G22" s="25">
        <v>2.5</v>
      </c>
      <c r="H22" s="25">
        <v>7.65</v>
      </c>
      <c r="J22" s="34"/>
      <c r="K22" s="34"/>
    </row>
    <row r="23" spans="2:11">
      <c r="B23" s="24" t="s">
        <v>60</v>
      </c>
      <c r="C23" s="24" t="s">
        <v>61</v>
      </c>
      <c r="D23" s="24" t="s">
        <v>28</v>
      </c>
      <c r="E23" s="27">
        <v>230</v>
      </c>
      <c r="F23" s="25">
        <v>2300.15</v>
      </c>
      <c r="G23" s="25">
        <v>2.33</v>
      </c>
      <c r="H23" s="25">
        <v>7.99</v>
      </c>
      <c r="J23" s="34"/>
      <c r="K23" s="34"/>
    </row>
    <row r="24" spans="2:11">
      <c r="B24" s="24" t="s">
        <v>62</v>
      </c>
      <c r="C24" s="24" t="s">
        <v>63</v>
      </c>
      <c r="D24" s="24" t="s">
        <v>28</v>
      </c>
      <c r="E24" s="27">
        <v>100</v>
      </c>
      <c r="F24" s="25">
        <v>992.3</v>
      </c>
      <c r="G24" s="25">
        <v>1</v>
      </c>
      <c r="H24" s="25">
        <v>7.95</v>
      </c>
      <c r="J24" s="34"/>
      <c r="K24" s="34"/>
    </row>
    <row r="25" spans="2:11">
      <c r="B25" s="35" t="s">
        <v>64</v>
      </c>
      <c r="C25" s="35"/>
      <c r="D25" s="35"/>
      <c r="E25" s="35"/>
      <c r="F25" s="36">
        <f>SUM(F6:F24)</f>
        <v>59549.609999999993</v>
      </c>
      <c r="G25" s="36">
        <f>SUM(G6:G24)</f>
        <v>60.300000000000011</v>
      </c>
      <c r="H25" s="37"/>
      <c r="I25" s="38"/>
      <c r="J25" s="34"/>
      <c r="K25" s="34"/>
    </row>
    <row r="26" spans="2:11">
      <c r="B26" s="39" t="s">
        <v>65</v>
      </c>
      <c r="C26" s="39"/>
      <c r="D26" s="39"/>
      <c r="E26" s="39"/>
      <c r="F26" s="40">
        <f>F25</f>
        <v>59549.609999999993</v>
      </c>
      <c r="G26" s="40">
        <f>G25</f>
        <v>60.300000000000011</v>
      </c>
      <c r="H26" s="40"/>
      <c r="I26" s="38"/>
      <c r="J26" s="34"/>
      <c r="K26" s="34"/>
    </row>
    <row r="27" spans="2:11">
      <c r="B27" s="23" t="s">
        <v>66</v>
      </c>
      <c r="C27" s="24"/>
      <c r="D27" s="24"/>
      <c r="E27" s="24"/>
      <c r="F27" s="25"/>
      <c r="G27" s="25"/>
      <c r="H27" s="25"/>
      <c r="J27" s="34"/>
      <c r="K27" s="34"/>
    </row>
    <row r="28" spans="2:11">
      <c r="B28" s="23" t="s">
        <v>67</v>
      </c>
      <c r="C28" s="24"/>
      <c r="D28" s="24"/>
      <c r="E28" s="24"/>
      <c r="F28" s="25"/>
      <c r="G28" s="25"/>
      <c r="H28" s="25"/>
      <c r="J28" s="34"/>
      <c r="K28" s="34"/>
    </row>
    <row r="29" spans="2:11">
      <c r="B29" s="24" t="s">
        <v>68</v>
      </c>
      <c r="C29" s="24" t="s">
        <v>69</v>
      </c>
      <c r="D29" s="24" t="s">
        <v>70</v>
      </c>
      <c r="E29" s="27">
        <v>1000</v>
      </c>
      <c r="F29" s="25">
        <v>4766.99</v>
      </c>
      <c r="G29" s="25">
        <v>4.83</v>
      </c>
      <c r="H29" s="25">
        <v>7.56</v>
      </c>
      <c r="J29" s="34"/>
      <c r="K29" s="34"/>
    </row>
    <row r="30" spans="2:11">
      <c r="B30" s="24" t="s">
        <v>71</v>
      </c>
      <c r="C30" s="24" t="s">
        <v>72</v>
      </c>
      <c r="D30" s="24" t="s">
        <v>73</v>
      </c>
      <c r="E30" s="27">
        <v>500</v>
      </c>
      <c r="F30" s="25">
        <v>2408.09</v>
      </c>
      <c r="G30" s="25">
        <v>2.44</v>
      </c>
      <c r="H30" s="25">
        <v>7.45</v>
      </c>
      <c r="J30" s="34"/>
      <c r="K30" s="34"/>
    </row>
    <row r="31" spans="2:11">
      <c r="B31" s="24" t="s">
        <v>74</v>
      </c>
      <c r="C31" s="24" t="s">
        <v>75</v>
      </c>
      <c r="D31" s="24" t="s">
        <v>73</v>
      </c>
      <c r="E31" s="27">
        <v>500</v>
      </c>
      <c r="F31" s="25">
        <v>2370.39</v>
      </c>
      <c r="G31" s="25">
        <v>2.4</v>
      </c>
      <c r="H31" s="25">
        <v>7.56</v>
      </c>
      <c r="J31" s="34"/>
      <c r="K31" s="34"/>
    </row>
    <row r="32" spans="2:11">
      <c r="B32" s="24" t="s">
        <v>76</v>
      </c>
      <c r="C32" s="24" t="s">
        <v>77</v>
      </c>
      <c r="D32" s="24" t="s">
        <v>73</v>
      </c>
      <c r="E32" s="27">
        <v>500</v>
      </c>
      <c r="F32" s="25">
        <v>2363.89</v>
      </c>
      <c r="G32" s="25">
        <v>2.39</v>
      </c>
      <c r="H32" s="25">
        <v>7.56</v>
      </c>
      <c r="J32" s="34"/>
      <c r="K32" s="34"/>
    </row>
    <row r="33" spans="2:11">
      <c r="B33" s="24" t="s">
        <v>78</v>
      </c>
      <c r="C33" s="24" t="s">
        <v>79</v>
      </c>
      <c r="D33" s="24" t="s">
        <v>73</v>
      </c>
      <c r="E33" s="27">
        <v>500</v>
      </c>
      <c r="F33" s="25">
        <v>2362.04</v>
      </c>
      <c r="G33" s="25">
        <v>2.39</v>
      </c>
      <c r="H33" s="25">
        <v>7.56</v>
      </c>
      <c r="J33" s="34"/>
      <c r="K33" s="34"/>
    </row>
    <row r="34" spans="2:11">
      <c r="B34" s="24" t="s">
        <v>80</v>
      </c>
      <c r="C34" s="24" t="s">
        <v>81</v>
      </c>
      <c r="D34" s="24" t="s">
        <v>70</v>
      </c>
      <c r="E34" s="27">
        <v>500</v>
      </c>
      <c r="F34" s="25">
        <v>2359.27</v>
      </c>
      <c r="G34" s="25">
        <v>2.39</v>
      </c>
      <c r="H34" s="25">
        <v>7.56</v>
      </c>
      <c r="J34" s="34"/>
      <c r="K34" s="34"/>
    </row>
    <row r="35" spans="2:11">
      <c r="B35" s="24" t="s">
        <v>82</v>
      </c>
      <c r="C35" s="24" t="s">
        <v>83</v>
      </c>
      <c r="D35" s="24" t="s">
        <v>84</v>
      </c>
      <c r="E35" s="27">
        <v>500</v>
      </c>
      <c r="F35" s="25">
        <v>2332.34</v>
      </c>
      <c r="G35" s="25">
        <v>2.36</v>
      </c>
      <c r="H35" s="25">
        <v>7.54</v>
      </c>
      <c r="J35" s="34"/>
      <c r="K35" s="34"/>
    </row>
    <row r="36" spans="2:11">
      <c r="B36" s="23" t="s">
        <v>64</v>
      </c>
      <c r="C36" s="23"/>
      <c r="D36" s="23"/>
      <c r="E36" s="23"/>
      <c r="F36" s="41">
        <f>SUM(F28:F35)</f>
        <v>18963.009999999998</v>
      </c>
      <c r="G36" s="41">
        <f>SUM(G28:G35)</f>
        <v>19.2</v>
      </c>
      <c r="H36" s="42"/>
      <c r="I36" s="38"/>
      <c r="J36" s="34"/>
      <c r="K36" s="34"/>
    </row>
    <row r="37" spans="2:11">
      <c r="B37" s="23" t="s">
        <v>85</v>
      </c>
      <c r="C37" s="24"/>
      <c r="D37" s="24"/>
      <c r="E37" s="24"/>
      <c r="F37" s="25"/>
      <c r="G37" s="25"/>
      <c r="H37" s="25"/>
      <c r="J37" s="34"/>
      <c r="K37" s="34"/>
    </row>
    <row r="38" spans="2:11">
      <c r="B38" s="24" t="s">
        <v>86</v>
      </c>
      <c r="C38" s="24" t="s">
        <v>87</v>
      </c>
      <c r="D38" s="24" t="s">
        <v>73</v>
      </c>
      <c r="E38" s="27">
        <v>1000</v>
      </c>
      <c r="F38" s="25">
        <v>4916.8599999999997</v>
      </c>
      <c r="G38" s="25">
        <v>4.9800000000000004</v>
      </c>
      <c r="H38" s="25">
        <v>7.53</v>
      </c>
      <c r="J38" s="34"/>
      <c r="K38" s="34"/>
    </row>
    <row r="39" spans="2:11">
      <c r="B39" s="35" t="s">
        <v>64</v>
      </c>
      <c r="C39" s="35"/>
      <c r="D39" s="35"/>
      <c r="E39" s="35"/>
      <c r="F39" s="36">
        <f>SUM(F37:F38)</f>
        <v>4916.8599999999997</v>
      </c>
      <c r="G39" s="36">
        <f>SUM(G37:G38)</f>
        <v>4.9800000000000004</v>
      </c>
      <c r="H39" s="37"/>
      <c r="I39" s="38"/>
      <c r="J39" s="34"/>
      <c r="K39" s="34"/>
    </row>
    <row r="40" spans="2:11">
      <c r="B40" s="39" t="s">
        <v>65</v>
      </c>
      <c r="C40" s="39"/>
      <c r="D40" s="39"/>
      <c r="E40" s="39"/>
      <c r="F40" s="40">
        <f>F36+F39</f>
        <v>23879.87</v>
      </c>
      <c r="G40" s="40">
        <f>G36+G39</f>
        <v>24.18</v>
      </c>
      <c r="H40" s="40"/>
      <c r="I40" s="38"/>
      <c r="J40" s="34"/>
      <c r="K40" s="34"/>
    </row>
    <row r="41" spans="2:11">
      <c r="B41" s="23" t="s">
        <v>88</v>
      </c>
      <c r="C41" s="24"/>
      <c r="D41" s="24"/>
      <c r="E41" s="24"/>
      <c r="F41" s="25"/>
      <c r="G41" s="25"/>
      <c r="H41" s="25"/>
      <c r="J41" s="34"/>
      <c r="K41" s="34"/>
    </row>
    <row r="42" spans="2:11">
      <c r="B42" s="24" t="s">
        <v>89</v>
      </c>
      <c r="C42" s="24" t="s">
        <v>90</v>
      </c>
      <c r="D42" s="24" t="s">
        <v>91</v>
      </c>
      <c r="E42" s="27">
        <v>4545000</v>
      </c>
      <c r="F42" s="25">
        <v>4032.34</v>
      </c>
      <c r="G42" s="25">
        <v>4.08</v>
      </c>
      <c r="H42" s="25">
        <v>6.88</v>
      </c>
      <c r="J42" s="34"/>
      <c r="K42" s="34"/>
    </row>
    <row r="43" spans="2:11">
      <c r="B43" s="43" t="s">
        <v>92</v>
      </c>
      <c r="C43" s="43" t="s">
        <v>93</v>
      </c>
      <c r="D43" s="43" t="s">
        <v>91</v>
      </c>
      <c r="E43" s="44">
        <v>3000000</v>
      </c>
      <c r="F43" s="45">
        <v>3087.26</v>
      </c>
      <c r="G43" s="45">
        <v>3.13</v>
      </c>
      <c r="H43" s="45">
        <v>7.47</v>
      </c>
      <c r="J43" s="34"/>
      <c r="K43" s="34"/>
    </row>
    <row r="44" spans="2:11">
      <c r="B44" s="46" t="s">
        <v>65</v>
      </c>
      <c r="C44" s="46"/>
      <c r="D44" s="46"/>
      <c r="E44" s="46"/>
      <c r="F44" s="41">
        <f>SUM(F42:F43)</f>
        <v>7119.6</v>
      </c>
      <c r="G44" s="41">
        <f>SUM(G42:G43)</f>
        <v>7.21</v>
      </c>
      <c r="H44" s="41"/>
      <c r="I44" s="38"/>
      <c r="J44" s="34"/>
      <c r="K44" s="34"/>
    </row>
    <row r="45" spans="2:11">
      <c r="B45" s="23" t="s">
        <v>94</v>
      </c>
      <c r="C45" s="24"/>
      <c r="D45" s="24"/>
      <c r="E45" s="24"/>
      <c r="F45" s="25"/>
      <c r="G45" s="25"/>
      <c r="H45" s="25"/>
      <c r="J45" s="34"/>
      <c r="K45" s="34"/>
    </row>
    <row r="46" spans="2:11">
      <c r="B46" s="43" t="s">
        <v>95</v>
      </c>
      <c r="C46" s="43" t="s">
        <v>96</v>
      </c>
      <c r="D46" s="43" t="s">
        <v>94</v>
      </c>
      <c r="E46" s="44">
        <v>2623.3690000000001</v>
      </c>
      <c r="F46" s="45">
        <v>274.58999999999997</v>
      </c>
      <c r="G46" s="45">
        <v>0.28000000000000003</v>
      </c>
      <c r="H46" s="45">
        <v>6.66</v>
      </c>
      <c r="J46" s="34"/>
      <c r="K46" s="34"/>
    </row>
    <row r="47" spans="2:11">
      <c r="B47" s="46" t="s">
        <v>65</v>
      </c>
      <c r="C47" s="46"/>
      <c r="D47" s="46"/>
      <c r="E47" s="46"/>
      <c r="F47" s="41">
        <f>SUM(F46:F46)</f>
        <v>274.58999999999997</v>
      </c>
      <c r="G47" s="41">
        <f>SUM(G46:G46)</f>
        <v>0.28000000000000003</v>
      </c>
      <c r="H47" s="41"/>
      <c r="I47" s="38"/>
      <c r="J47" s="34"/>
      <c r="K47" s="34"/>
    </row>
    <row r="48" spans="2:11">
      <c r="B48" s="23" t="s">
        <v>97</v>
      </c>
      <c r="C48" s="24"/>
      <c r="D48" s="24"/>
      <c r="E48" s="24"/>
      <c r="F48" s="25"/>
      <c r="G48" s="25"/>
      <c r="H48" s="25"/>
      <c r="J48" s="34"/>
      <c r="K48" s="34"/>
    </row>
    <row r="49" spans="2:11">
      <c r="B49" s="24" t="s">
        <v>97</v>
      </c>
      <c r="C49" s="24"/>
      <c r="D49" s="24"/>
      <c r="E49" s="24"/>
      <c r="F49" s="25">
        <v>5559.4</v>
      </c>
      <c r="G49" s="25">
        <v>5.63</v>
      </c>
      <c r="H49" s="25"/>
      <c r="J49" s="34"/>
      <c r="K49" s="34"/>
    </row>
    <row r="50" spans="2:11">
      <c r="B50" s="35" t="s">
        <v>64</v>
      </c>
      <c r="C50" s="35"/>
      <c r="D50" s="35"/>
      <c r="E50" s="35"/>
      <c r="F50" s="36">
        <f>SUM(F48:F49)</f>
        <v>5559.4</v>
      </c>
      <c r="G50" s="36">
        <f>SUM(G48:G49)</f>
        <v>5.63</v>
      </c>
      <c r="H50" s="37"/>
      <c r="I50" s="38"/>
      <c r="J50" s="34"/>
      <c r="K50" s="34"/>
    </row>
    <row r="51" spans="2:11">
      <c r="B51" s="47" t="s">
        <v>65</v>
      </c>
      <c r="C51" s="47"/>
      <c r="D51" s="47"/>
      <c r="E51" s="47"/>
      <c r="F51" s="48">
        <f>F50</f>
        <v>5559.4</v>
      </c>
      <c r="G51" s="48">
        <f>G50</f>
        <v>5.63</v>
      </c>
      <c r="H51" s="48"/>
      <c r="I51" s="38"/>
      <c r="J51" s="34"/>
      <c r="K51" s="34"/>
    </row>
    <row r="52" spans="2:11">
      <c r="B52" s="49" t="s">
        <v>98</v>
      </c>
      <c r="C52" s="49"/>
      <c r="D52" s="49"/>
      <c r="E52" s="49"/>
      <c r="F52" s="50">
        <f>F53-(+F26+F40+F44+F47+F51)</f>
        <v>2403.2300000000105</v>
      </c>
      <c r="G52" s="50">
        <f>G53-(+G26+G40+G44+G47+G51)</f>
        <v>2.3999999999999915</v>
      </c>
      <c r="H52" s="50"/>
      <c r="I52" s="38"/>
      <c r="J52" s="34"/>
      <c r="K52" s="34"/>
    </row>
    <row r="53" spans="2:11">
      <c r="B53" s="49" t="s">
        <v>99</v>
      </c>
      <c r="C53" s="49"/>
      <c r="D53" s="49"/>
      <c r="E53" s="49"/>
      <c r="F53" s="50">
        <v>98786.3</v>
      </c>
      <c r="G53" s="50">
        <v>100</v>
      </c>
      <c r="H53" s="50"/>
      <c r="I53" s="38"/>
      <c r="J53" s="34"/>
      <c r="K53" s="34"/>
    </row>
    <row r="54" spans="2:11">
      <c r="J54" s="34"/>
      <c r="K54" s="34"/>
    </row>
    <row r="55" spans="2:11">
      <c r="B55" s="38" t="s">
        <v>100</v>
      </c>
      <c r="J55" s="34"/>
      <c r="K55" s="34"/>
    </row>
    <row r="56" spans="2:11">
      <c r="B56" s="38" t="s">
        <v>101</v>
      </c>
      <c r="J56" s="34"/>
      <c r="K56" s="34"/>
    </row>
    <row r="57" spans="2:11" ht="12" thickBot="1">
      <c r="J57" s="34"/>
      <c r="K57" s="34"/>
    </row>
    <row r="58" spans="2:11" ht="12.5" thickTop="1" thickBot="1">
      <c r="B58" s="51" t="s">
        <v>102</v>
      </c>
      <c r="C58" s="52">
        <v>0.81989999999999996</v>
      </c>
      <c r="J58" s="34"/>
      <c r="K58" s="34"/>
    </row>
    <row r="59" spans="2:11" ht="12.5" thickTop="1" thickBot="1">
      <c r="J59" s="34"/>
      <c r="K59" s="34"/>
    </row>
    <row r="60" spans="2:11" ht="12.5" thickTop="1" thickBot="1">
      <c r="B60" s="51" t="s">
        <v>103</v>
      </c>
      <c r="C60" s="53">
        <v>7.51E-2</v>
      </c>
      <c r="J60" s="34"/>
      <c r="K60" s="34"/>
    </row>
    <row r="61" spans="2:11" ht="12.5" thickTop="1" thickBot="1">
      <c r="J61" s="34"/>
      <c r="K61" s="34"/>
    </row>
    <row r="62" spans="2:11" ht="12.5" thickTop="1" thickBot="1">
      <c r="B62" s="51" t="s">
        <v>104</v>
      </c>
      <c r="C62" s="52">
        <v>0.87549999999999994</v>
      </c>
      <c r="J62" s="34"/>
      <c r="K62" s="34"/>
    </row>
    <row r="63" spans="2:11" ht="12" thickTop="1">
      <c r="J63" s="34"/>
      <c r="K63" s="34"/>
    </row>
    <row r="64" spans="2:11">
      <c r="J64" s="34"/>
      <c r="K64" s="34"/>
    </row>
    <row r="65" spans="10:11">
      <c r="J65" s="34"/>
      <c r="K65" s="34"/>
    </row>
    <row r="66" spans="10:11">
      <c r="J66" s="34"/>
      <c r="K66" s="34"/>
    </row>
    <row r="67" spans="10:11">
      <c r="J67" s="34"/>
      <c r="K67" s="34"/>
    </row>
    <row r="68" spans="10:11">
      <c r="J68" s="34"/>
      <c r="K68" s="34"/>
    </row>
    <row r="69" spans="10:11">
      <c r="J69" s="34"/>
      <c r="K69" s="34"/>
    </row>
    <row r="70" spans="10:11">
      <c r="J70" s="34"/>
      <c r="K70" s="34"/>
    </row>
    <row r="71" spans="10:11">
      <c r="J71" s="34"/>
      <c r="K71" s="34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2024-12-06T05:38:03Z</dcterms:created>
  <dcterms:modified xsi:type="dcterms:W3CDTF">2024-12-06T05:38:03Z</dcterms:modified>
</cp:coreProperties>
</file>