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D4411549-1087-4359-8369-68B68CC274C9}" xr6:coauthVersionLast="47" xr6:coauthVersionMax="47" xr10:uidLastSave="{00000000-0000-0000-0000-000000000000}"/>
  <bookViews>
    <workbookView xWindow="-120" yWindow="-120" windowWidth="20730" windowHeight="11160" xr2:uid="{8C35033C-6011-4C3F-BB75-8FE7CD52FB7B}"/>
  </bookViews>
  <sheets>
    <sheet name="GB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7" i="1" l="1"/>
  <c r="F147" i="1"/>
  <c r="G146" i="1"/>
  <c r="F146" i="1"/>
  <c r="G145" i="1"/>
  <c r="F145" i="1"/>
  <c r="G142" i="1"/>
  <c r="F142" i="1"/>
  <c r="G125" i="1"/>
  <c r="F125" i="1"/>
  <c r="G124" i="1"/>
  <c r="F124" i="1"/>
  <c r="G121" i="1"/>
  <c r="F121" i="1"/>
  <c r="G117" i="1"/>
  <c r="F117" i="1"/>
  <c r="G116" i="1"/>
  <c r="F116" i="1"/>
  <c r="G73" i="1"/>
  <c r="F73" i="1"/>
  <c r="G72" i="1"/>
  <c r="F72" i="1"/>
</calcChain>
</file>

<file path=xl/sharedStrings.xml><?xml version="1.0" encoding="utf-8"?>
<sst xmlns="http://schemas.openxmlformats.org/spreadsheetml/2006/main" count="471" uniqueCount="313">
  <si>
    <t>CANARA ROBECO EQUITY HYBRID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</si>
  <si>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</si>
  <si>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</si>
  <si>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</si>
  <si>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</si>
  <si>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</si>
  <si>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</si>
  <si>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</si>
  <si>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</si>
  <si>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</si>
  <si>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</si>
  <si>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</si>
  <si>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</si>
  <si>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</si>
  <si>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</si>
  <si>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</si>
  <si>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</si>
  <si>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</si>
  <si>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</si>
  <si>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</si>
  <si>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</si>
  <si>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</si>
  <si>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</si>
  <si>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</si>
  <si>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Power Finance Corporation Ltd</t>
  </si>
  <si>
    <t>INE134E01011</t>
  </si>
  <si>
    <t>Finance</t>
  </si>
  <si>
    <t>Reliance Industries Ltd</t>
  </si>
  <si>
    <t>INE002A01018</t>
  </si>
  <si>
    <t>Petroleum Products</t>
  </si>
  <si>
    <t>NTPC Ltd</t>
  </si>
  <si>
    <t>INE733E01010</t>
  </si>
  <si>
    <t>Power</t>
  </si>
  <si>
    <t>State Bank of India</t>
  </si>
  <si>
    <t>INE062A01020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</si>
  <si>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</si>
  <si>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</si>
  <si>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</si>
  <si>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</si>
  <si>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</si>
  <si>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</si>
  <si>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Samvardhana Motherson International Ltd</t>
  </si>
  <si>
    <t>INE775A01035</t>
  </si>
  <si>
    <t>Auto Components</t>
  </si>
  <si>
    <t>Axis Bank Ltd</t>
  </si>
  <si>
    <t>INE238A01034</t>
  </si>
  <si>
    <t>ITC Ltd</t>
  </si>
  <si>
    <t>INE154A01025</t>
  </si>
  <si>
    <t>Diversified Fmcg</t>
  </si>
  <si>
    <t>Cholamandalam Financial Holdings Ltd</t>
  </si>
  <si>
    <t>INE149A01033</t>
  </si>
  <si>
    <t>Small Cap</t>
  </si>
  <si>
    <t>J.K. Cement Ltd</t>
  </si>
  <si>
    <t>INE823G01014</t>
  </si>
  <si>
    <t>Cement &amp; Cement Products</t>
  </si>
  <si>
    <t>Mid Cap</t>
  </si>
  <si>
    <t>Coal India Ltd</t>
  </si>
  <si>
    <t>INE522F01014</t>
  </si>
  <si>
    <t>Consumable Fuels</t>
  </si>
  <si>
    <t>TVS Motor Co Ltd</t>
  </si>
  <si>
    <t>INE494B01023</t>
  </si>
  <si>
    <t>Automobiles</t>
  </si>
  <si>
    <t>Voltas Ltd</t>
  </si>
  <si>
    <t>INE226A01021</t>
  </si>
  <si>
    <t>Consumer Durables</t>
  </si>
  <si>
    <t>HCL Technologies Ltd</t>
  </si>
  <si>
    <t>INE860A01027</t>
  </si>
  <si>
    <t>Cipla Ltd</t>
  </si>
  <si>
    <t>INE059A01026</t>
  </si>
  <si>
    <t>Pharmaceuticals &amp; Biotechnology</t>
  </si>
  <si>
    <t>ICICI Lombard General Insurance Co Ltd</t>
  </si>
  <si>
    <t>INE765G01017</t>
  </si>
  <si>
    <t>Insurance</t>
  </si>
  <si>
    <t>Oberoi Realty Ltd</t>
  </si>
  <si>
    <t>INE093I01010</t>
  </si>
  <si>
    <t>Realty</t>
  </si>
  <si>
    <t>Max Healthcare Institute Ltd</t>
  </si>
  <si>
    <t>INE027H01010</t>
  </si>
  <si>
    <t>Healthcare Services</t>
  </si>
  <si>
    <t>CG Power and Industrial Solutions Ltd</t>
  </si>
  <si>
    <t>INE067A01029</t>
  </si>
  <si>
    <t>Electrical Equipment</t>
  </si>
  <si>
    <t>Tata Motors Ltd</t>
  </si>
  <si>
    <t>INE155A01022</t>
  </si>
  <si>
    <t>Zomato Ltd</t>
  </si>
  <si>
    <t>INE758T01015</t>
  </si>
  <si>
    <t>Retailing</t>
  </si>
  <si>
    <t>Uno Minda Ltd</t>
  </si>
  <si>
    <t>INE405E01023</t>
  </si>
  <si>
    <t>Tata Consultancy Services Ltd</t>
  </si>
  <si>
    <t>INE467B01029</t>
  </si>
  <si>
    <t>Divi's Laboratories Ltd</t>
  </si>
  <si>
    <t>INE361B01024</t>
  </si>
  <si>
    <t>Bajaj Auto Ltd</t>
  </si>
  <si>
    <t>INE917I01010</t>
  </si>
  <si>
    <t>Interglobe Aviation Ltd</t>
  </si>
  <si>
    <t>INE646L01027</t>
  </si>
  <si>
    <t>Transport Services</t>
  </si>
  <si>
    <t>United Spirits Ltd</t>
  </si>
  <si>
    <t>INE854D01024</t>
  </si>
  <si>
    <t>Beverages</t>
  </si>
  <si>
    <t>BSE Ltd</t>
  </si>
  <si>
    <t>INE118H01025</t>
  </si>
  <si>
    <t>Capital Markets</t>
  </si>
  <si>
    <t>KEI Industries Ltd</t>
  </si>
  <si>
    <t>INE878B01027</t>
  </si>
  <si>
    <t>Industrial Products</t>
  </si>
  <si>
    <t>Jyothy Labs Ltd</t>
  </si>
  <si>
    <t>INE668F01031</t>
  </si>
  <si>
    <t>Household Products</t>
  </si>
  <si>
    <t>ABB India Ltd</t>
  </si>
  <si>
    <t>INE117A01022</t>
  </si>
  <si>
    <t>Piramal Pharma Ltd</t>
  </si>
  <si>
    <t>INE0DK501011</t>
  </si>
  <si>
    <t>Dabur India Ltd</t>
  </si>
  <si>
    <t>INE016A01026</t>
  </si>
  <si>
    <t>Personal Products</t>
  </si>
  <si>
    <t>Tata Power Co Ltd</t>
  </si>
  <si>
    <t>INE245A01021</t>
  </si>
  <si>
    <t>SBI Life Insurance Co Ltd</t>
  </si>
  <si>
    <t>INE123W01016</t>
  </si>
  <si>
    <t>Godrej Consumer Products Ltd</t>
  </si>
  <si>
    <t>INE102D01028</t>
  </si>
  <si>
    <t>Titan Co Ltd</t>
  </si>
  <si>
    <t>INE280A01028</t>
  </si>
  <si>
    <t>KEC International Ltd</t>
  </si>
  <si>
    <t>INE389H01022</t>
  </si>
  <si>
    <t>PVR Inox Ltd</t>
  </si>
  <si>
    <t>INE191H01014</t>
  </si>
  <si>
    <t>Entertainment</t>
  </si>
  <si>
    <t>PNB Housing Finance Ltd</t>
  </si>
  <si>
    <t>INE572E01012</t>
  </si>
  <si>
    <t>GE T&amp;D India Ltd</t>
  </si>
  <si>
    <t>INE200A01026</t>
  </si>
  <si>
    <t>Prudent Corporate Advisory Services Ltd</t>
  </si>
  <si>
    <t>INE00F201020</t>
  </si>
  <si>
    <t>Max Financial Services Ltd</t>
  </si>
  <si>
    <t>INE180A01020</t>
  </si>
  <si>
    <t>Mphasis Ltd</t>
  </si>
  <si>
    <t>INE356A01018</t>
  </si>
  <si>
    <t>Bharat Electronics Ltd</t>
  </si>
  <si>
    <t>INE263A01024</t>
  </si>
  <si>
    <t>Aerospace &amp; Defense</t>
  </si>
  <si>
    <t>Bharat Petroleum Corporation Ltd</t>
  </si>
  <si>
    <t>INE029A01011</t>
  </si>
  <si>
    <t>Indian Bank</t>
  </si>
  <si>
    <t>INE562A01011</t>
  </si>
  <si>
    <t>Vinati Organics Ltd</t>
  </si>
  <si>
    <t>INE410B01037</t>
  </si>
  <si>
    <t>Chemicals &amp; Petrochemicals</t>
  </si>
  <si>
    <t>Deepak Nitrite Ltd</t>
  </si>
  <si>
    <t>INE288B01029</t>
  </si>
  <si>
    <t>Sona Blw Precision Forgings Ltd</t>
  </si>
  <si>
    <t>INE073K01018</t>
  </si>
  <si>
    <t>Motherson Sumi Wiring India Ltd</t>
  </si>
  <si>
    <t>INE0FS801015</t>
  </si>
  <si>
    <t>Avenue Supermarts Ltd</t>
  </si>
  <si>
    <t>INE192R01011</t>
  </si>
  <si>
    <t>Sonata Software Ltd</t>
  </si>
  <si>
    <t>INE269A01021</t>
  </si>
  <si>
    <t>PI Industries Ltd</t>
  </si>
  <si>
    <t>INE603J01030</t>
  </si>
  <si>
    <t>Fertilizers &amp; Agrochemicals</t>
  </si>
  <si>
    <t>Navin Fluorine International Ltd</t>
  </si>
  <si>
    <t>INE048G01026</t>
  </si>
  <si>
    <t>Creditaccess Grameen Ltd</t>
  </si>
  <si>
    <t>INE741K01010</t>
  </si>
  <si>
    <t>Coforge Ltd</t>
  </si>
  <si>
    <t>INE591G01017</t>
  </si>
  <si>
    <t>Bharat Forge Ltd</t>
  </si>
  <si>
    <t>INE465A01025</t>
  </si>
  <si>
    <t>Jio Financial Services Ltd</t>
  </si>
  <si>
    <t>INE758E01017</t>
  </si>
  <si>
    <t>Tech Mahindra Ltd</t>
  </si>
  <si>
    <t>INE669C01036</t>
  </si>
  <si>
    <t>Hindalco Industries Ltd</t>
  </si>
  <si>
    <t>INE038A01020</t>
  </si>
  <si>
    <t>Non - Ferrous Metals</t>
  </si>
  <si>
    <t>Sub Total</t>
  </si>
  <si>
    <t>Total</t>
  </si>
  <si>
    <t>Debt Instruments</t>
  </si>
  <si>
    <t>7.79% Small Industries Development Bank Of India (14/05/2027) **</t>
  </si>
  <si>
    <t>INE556F08KM1</t>
  </si>
  <si>
    <t>CRISIL AAA</t>
  </si>
  <si>
    <t>7.90% Bajaj Finance Ltd (17/11/2025)</t>
  </si>
  <si>
    <t>INE296A07SF4</t>
  </si>
  <si>
    <t>7.87% LIC Housing Finance Ltd (14/05/2029) **</t>
  </si>
  <si>
    <t>INE115A07QQ7</t>
  </si>
  <si>
    <t>7.70% National Bank For Agriculture &amp; Rural Development (30/09/2027)</t>
  </si>
  <si>
    <t>INE261F08EI9</t>
  </si>
  <si>
    <t>8.255% KOTAK MAHINDRA PRIME LTD 22-JUN-26 **</t>
  </si>
  <si>
    <t>INE916DA7SF5</t>
  </si>
  <si>
    <t>7.74% LIC Housing Finance Ltd (11/02/2028) **</t>
  </si>
  <si>
    <t>INE115A07QW5</t>
  </si>
  <si>
    <t>8.00% Bajaj Housing Finance Ltd (16/02/2026) **</t>
  </si>
  <si>
    <t>INE377Y07466</t>
  </si>
  <si>
    <t>8.00% Bajaj Finance Ltd (27/02/2026) **</t>
  </si>
  <si>
    <t>INE296A07SJ6</t>
  </si>
  <si>
    <t>7.96% HDB Financial Services Ltd (17/11/2025) **</t>
  </si>
  <si>
    <t>INE756I07EM6</t>
  </si>
  <si>
    <t>CARE AAA</t>
  </si>
  <si>
    <t>6.00% HDB Financial Services Ltd (19/06/2025) **</t>
  </si>
  <si>
    <t>INE756I07EB9</t>
  </si>
  <si>
    <t>7.62% National Bank For Agriculture &amp; Rural Development (31/01/2028) **</t>
  </si>
  <si>
    <t>INE261F08DV4</t>
  </si>
  <si>
    <t>7.64% National Bank For Agriculture &amp; Rural Development (06/12/2029) **</t>
  </si>
  <si>
    <t>INE261F08EJ7</t>
  </si>
  <si>
    <t>ICRA AAA</t>
  </si>
  <si>
    <t>7.95% LIC Housing Finance Ltd (29/01/2028)</t>
  </si>
  <si>
    <t>INE115A07MW4</t>
  </si>
  <si>
    <t>8.23% Kotak Mahindra Prime Ltd (21/04/2027) **</t>
  </si>
  <si>
    <t>INE916DA7SO7</t>
  </si>
  <si>
    <t>5.70% National Bank For Agriculture &amp; Rural Development (31/07/2025) **</t>
  </si>
  <si>
    <t>INE261F08DK7</t>
  </si>
  <si>
    <t>6.00% HDFC Bank Ltd (29/05/2026) **</t>
  </si>
  <si>
    <t>INE040A08708</t>
  </si>
  <si>
    <t>6.68% LIC Housing Finance Ltd (04/06/2028) **</t>
  </si>
  <si>
    <t>INE115A07PH8</t>
  </si>
  <si>
    <t>8.45% Indian Railway Finance Corporation Ltd (04/12/2028) **</t>
  </si>
  <si>
    <t>INE053F07AY7</t>
  </si>
  <si>
    <t>7.75% HDFC Bank Ltd (13/06/2033) **</t>
  </si>
  <si>
    <t>INE040A08AF2</t>
  </si>
  <si>
    <t>7.68% LIC Housing Finance Ltd (29/05/2034) **</t>
  </si>
  <si>
    <t>INE115A07QR5</t>
  </si>
  <si>
    <t>7.61% LIC Housing Finance Ltd (29/08/2034)</t>
  </si>
  <si>
    <t>INE115A07QV7</t>
  </si>
  <si>
    <t>7.80% National Bank For Agriculture &amp; Rural Development (15/03/2027)</t>
  </si>
  <si>
    <t>INE261F08EF5</t>
  </si>
  <si>
    <t>7.95% HDFC Bank Ltd (21/09/2026) **</t>
  </si>
  <si>
    <t>INE040A08369</t>
  </si>
  <si>
    <t>5.70% HDB Financial Services Ltd (25/10/2024) **</t>
  </si>
  <si>
    <t>INE756I07DT3</t>
  </si>
  <si>
    <t>7.61% LIC Housing Finance Ltd (30/07/2025) **</t>
  </si>
  <si>
    <t>INE115A07PW7</t>
  </si>
  <si>
    <t>7.59% Small Industries Development Bank Of India (10/02/2026) **</t>
  </si>
  <si>
    <t>INE556F08KG3</t>
  </si>
  <si>
    <t>7.99% HDB Financial Services Ltd (16/03/2026) **</t>
  </si>
  <si>
    <t>INE756I07EO2</t>
  </si>
  <si>
    <t>7.54% Small Industries Development Bank Of India (12/01/2026) **</t>
  </si>
  <si>
    <t>INE556F08KF5</t>
  </si>
  <si>
    <t>7.57% National Bank For Agriculture &amp; Rural Development (19/03/2026)</t>
  </si>
  <si>
    <t>INE261F08DW2</t>
  </si>
  <si>
    <t>7.49% HDB Financial Services Ltd (24/01/2025) **</t>
  </si>
  <si>
    <t>INE756I07EE3</t>
  </si>
  <si>
    <t>7.47% Small Industries Development Bank Of India (25/11/2025) **</t>
  </si>
  <si>
    <t>INE556F08KE8</t>
  </si>
  <si>
    <t>7.70% HDB Financial Services Ltd (11/08/2025) **</t>
  </si>
  <si>
    <t>INE756I07EG8</t>
  </si>
  <si>
    <t>7.13% Power Finance Corporation Ltd (08/08/2025) **</t>
  </si>
  <si>
    <t>INE134E08LO4</t>
  </si>
  <si>
    <t>7.11% Small Industries Development Bank Of India (27/02/2026) **</t>
  </si>
  <si>
    <t>INE556F08KB4</t>
  </si>
  <si>
    <t>5.59% Small Industries Development Bank Of India (21/02/2025) **</t>
  </si>
  <si>
    <t>INE556F08JU6</t>
  </si>
  <si>
    <t>6.30% HDB Financial Services Ltd (17/03/2025) **</t>
  </si>
  <si>
    <t>INE756I07ED5</t>
  </si>
  <si>
    <t>6.50% Power Finance Corporation Ltd (17/09/2025) **</t>
  </si>
  <si>
    <t>INE134E08LD7</t>
  </si>
  <si>
    <t>7.79% LIC Housing Finance Ltd (18/10/2024) **</t>
  </si>
  <si>
    <t>INE115A07OM1</t>
  </si>
  <si>
    <t>7.85% Power Finance Corporation Ltd (03/04/2028) **</t>
  </si>
  <si>
    <t>INE134E08JP5</t>
  </si>
  <si>
    <t>8.22% National Bank For Agriculture &amp; Rural Development (13/12/2028)</t>
  </si>
  <si>
    <t>INE261F08AV0</t>
  </si>
  <si>
    <t>Money Market Instruments</t>
  </si>
  <si>
    <t>Certificate of Deposit</t>
  </si>
  <si>
    <t>Small Industries Development Bank of India (11/12/2024) ** #</t>
  </si>
  <si>
    <t>INE556F16AM5</t>
  </si>
  <si>
    <t>CARE A1+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</si>
  <si>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</si>
  <si>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</si>
  <si>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</si>
  <si>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</si>
  <si>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</si>
  <si>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</si>
  <si>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</si>
  <si>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</si>
  <si>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7.32% GOI 2073 (13-NOV-2030)</t>
  </si>
  <si>
    <t>IN0020230135</t>
  </si>
  <si>
    <t>GOI FRB 2033 (22-SEP-2033)</t>
  </si>
  <si>
    <t>IN0020200120</t>
  </si>
  <si>
    <t>7.17% GOI 2030 (17-APR-2030)</t>
  </si>
  <si>
    <t>IN0020230036</t>
  </si>
  <si>
    <t>7.25% GOI 2063 (12-JUN-2063)</t>
  </si>
  <si>
    <t>IN0020230044</t>
  </si>
  <si>
    <t>7.18% GOI 2037 (14-AUG-2033)</t>
  </si>
  <si>
    <t>IN0020230085</t>
  </si>
  <si>
    <t>7.06% GOI 2028 (10-APR-2028)</t>
  </si>
  <si>
    <t>IN0020230010</t>
  </si>
  <si>
    <t>GOI FRB 30-OCT-34</t>
  </si>
  <si>
    <t>IN0020210137</t>
  </si>
  <si>
    <t>7.04% GOI 2029 (03-JUN-2029)</t>
  </si>
  <si>
    <t>IN0020240050</t>
  </si>
  <si>
    <t>7.10% GOI 2034 (08-APR-2034)</t>
  </si>
  <si>
    <t>IN0020240019</t>
  </si>
  <si>
    <t>7.18% GOI 2037 (24-JUL-2037)</t>
  </si>
  <si>
    <t>IN0020230077</t>
  </si>
  <si>
    <t>6.84% GUJARAT SDL 08-SEP-31</t>
  </si>
  <si>
    <t>IN1520210106</t>
  </si>
  <si>
    <t>7.34% GOI 2064 (22-APR-2064)</t>
  </si>
  <si>
    <t>IN0020240035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</si>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</sst>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3" fillId="3" borderId="9" xfId="0" applyFont="1" applyFill="1" applyBorder="1"/>
    <xf numFmtId="3" fontId="3" fillId="3" borderId="10" xfId="0" applyNumberFormat="1" applyFont="1" applyFill="1" applyBorder="1"/>
    <xf numFmtId="43" fontId="3" fillId="3" borderId="13" xfId="1" applyFont="1" applyFill="1" applyBorder="1" applyAlignment="1">
      <alignment horizontal="center"/>
    </xf>
    <xf numFmtId="0" fontId="9" fillId="3" borderId="14" xfId="0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9" fillId="3" borderId="0" xfId="0" applyNumberFormat="1" applyFont="1" applyFill="1"/>
    <xf numFmtId="0" fontId="9" fillId="3" borderId="20" xfId="0" applyFont="1" applyFill="1" applyBorder="1"/>
    <xf numFmtId="0" fontId="3" fillId="3" borderId="20" xfId="0" applyFont="1" applyFill="1" applyBorder="1"/>
    <xf numFmtId="4" fontId="3" fillId="3" borderId="20" xfId="0" applyNumberFormat="1" applyFont="1" applyFill="1" applyBorder="1"/>
    <xf numFmtId="0" fontId="9" fillId="3" borderId="10" xfId="0" applyFont="1" applyFill="1" applyBorder="1"/>
    <xf numFmtId="4" fontId="9" fillId="3" borderId="15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22" xfId="0" applyNumberFormat="1" applyFont="1" applyFill="1" applyBorder="1"/>
    <xf numFmtId="4" fontId="9" fillId="3" borderId="10" xfId="0" applyNumberFormat="1" applyFont="1" applyFill="1" applyBorder="1"/>
    <xf numFmtId="0" fontId="3" fillId="3" borderId="23" xfId="0" applyFont="1" applyFill="1" applyBorder="1"/>
    <xf numFmtId="3" fontId="3" fillId="3" borderId="23" xfId="0" applyNumberFormat="1" applyFont="1" applyFill="1" applyBorder="1"/>
    <xf numFmtId="4" fontId="3" fillId="3" borderId="23" xfId="0" applyNumberFormat="1" applyFont="1" applyFill="1" applyBorder="1"/>
    <xf numFmtId="0" fontId="9" fillId="3" borderId="22" xfId="0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1E696-A3D9-4566-A5BF-D3A8128B5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235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E0BCA044-9280-4145-8F6B-44E456364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891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FC05CC-FD86-4317-B2A8-4ADF1085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66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3B56A-8495-482A-A089-FDC7AE470BA5}">
  <dimension ref="B1:M158"/>
  <sheetViews>
    <sheetView tabSelected="1" workbookViewId="0">
      <selection activeCell="B1" sqref="B1:I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85546875" style="4" bestFit="1" customWidth="1"/>
    <col min="4" max="4" width="27.85546875" style="4" bestFit="1" customWidth="1"/>
    <col min="5" max="5" width="9.85546875" style="4" bestFit="1" customWidth="1"/>
    <col min="6" max="6" width="15.28515625" style="9" bestFit="1" customWidth="1"/>
    <col min="7" max="7" width="7.42578125" style="9" bestFit="1" customWidth="1"/>
    <col min="8" max="8" width="13.5703125" style="9" customWidth="1"/>
    <col min="9" max="9" width="6.5703125" style="9" bestFit="1" customWidth="1"/>
    <col min="10" max="10" width="25.5703125" style="3" bestFit="1" customWidth="1"/>
    <col min="11" max="11" width="31.5703125" style="3" customWidth="1"/>
    <col min="12" max="12" width="35.5703125" style="4" customWidth="1"/>
    <col min="13" max="13" width="31.42578125" style="4" customWidth="1"/>
    <col min="14" max="16384" width="9.140625" style="4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5" t="s">
        <v>1</v>
      </c>
      <c r="C3" s="6"/>
      <c r="D3" s="7"/>
      <c r="E3" s="7"/>
      <c r="F3" s="8"/>
      <c r="G3" s="8"/>
      <c r="H3" s="8"/>
    </row>
    <row r="4" spans="2:13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K4" s="14" t="s">
        <v>10</v>
      </c>
      <c r="L4" s="14" t="s">
        <v>11</v>
      </c>
      <c r="M4" s="14" t="s">
        <v>12</v>
      </c>
    </row>
    <row r="5" spans="2:13" x14ac:dyDescent="0.2">
      <c r="B5" s="15" t="s">
        <v>13</v>
      </c>
      <c r="C5" s="16"/>
      <c r="D5" s="16"/>
      <c r="E5" s="16"/>
      <c r="F5" s="17"/>
      <c r="G5" s="17"/>
      <c r="H5" s="17"/>
      <c r="I5" s="18"/>
      <c r="K5" s="19"/>
      <c r="L5" s="19"/>
      <c r="M5" s="19"/>
    </row>
    <row r="6" spans="2:13" x14ac:dyDescent="0.2">
      <c r="B6" s="20" t="s">
        <v>14</v>
      </c>
      <c r="C6" s="21"/>
      <c r="D6" s="21"/>
      <c r="E6" s="21"/>
      <c r="F6" s="22"/>
      <c r="G6" s="22"/>
      <c r="H6" s="22"/>
      <c r="I6" s="23"/>
      <c r="K6" s="24"/>
      <c r="L6" s="24"/>
      <c r="M6" s="24"/>
    </row>
    <row r="7" spans="2:13" x14ac:dyDescent="0.2">
      <c r="B7" s="25" t="s">
        <v>15</v>
      </c>
      <c r="C7" s="21" t="s">
        <v>16</v>
      </c>
      <c r="D7" s="21" t="s">
        <v>17</v>
      </c>
      <c r="E7" s="26">
        <v>2992800</v>
      </c>
      <c r="F7" s="22">
        <v>51836.79</v>
      </c>
      <c r="G7" s="22">
        <v>4.5999999999999996</v>
      </c>
      <c r="H7" s="22" t="s">
        <v>18</v>
      </c>
      <c r="I7" s="23"/>
      <c r="K7" s="24"/>
      <c r="L7" s="24"/>
      <c r="M7" s="24"/>
    </row>
    <row r="8" spans="2:13" x14ac:dyDescent="0.2">
      <c r="B8" s="25" t="s">
        <v>19</v>
      </c>
      <c r="C8" s="21" t="s">
        <v>20</v>
      </c>
      <c r="D8" s="21" t="s">
        <v>17</v>
      </c>
      <c r="E8" s="26">
        <v>4065000</v>
      </c>
      <c r="F8" s="22">
        <v>51747.45</v>
      </c>
      <c r="G8" s="22">
        <v>4.59</v>
      </c>
      <c r="H8" s="22" t="s">
        <v>18</v>
      </c>
      <c r="I8" s="23"/>
      <c r="K8" s="24"/>
      <c r="L8" s="24"/>
      <c r="M8" s="24"/>
    </row>
    <row r="9" spans="2:13" x14ac:dyDescent="0.2">
      <c r="B9" s="25" t="s">
        <v>21</v>
      </c>
      <c r="C9" s="21" t="s">
        <v>22</v>
      </c>
      <c r="D9" s="21" t="s">
        <v>23</v>
      </c>
      <c r="E9" s="26">
        <v>1768000</v>
      </c>
      <c r="F9" s="22">
        <v>33160.61</v>
      </c>
      <c r="G9" s="22">
        <v>2.94</v>
      </c>
      <c r="H9" s="22" t="s">
        <v>18</v>
      </c>
      <c r="I9" s="23"/>
      <c r="K9" s="24"/>
      <c r="L9" s="24"/>
      <c r="M9" s="24"/>
    </row>
    <row r="10" spans="2:13" x14ac:dyDescent="0.2">
      <c r="B10" s="25" t="s">
        <v>24</v>
      </c>
      <c r="C10" s="21" t="s">
        <v>25</v>
      </c>
      <c r="D10" s="21" t="s">
        <v>26</v>
      </c>
      <c r="E10" s="26">
        <v>5800000</v>
      </c>
      <c r="F10" s="22">
        <v>28306.9</v>
      </c>
      <c r="G10" s="22">
        <v>2.5099999999999998</v>
      </c>
      <c r="H10" s="22" t="s">
        <v>18</v>
      </c>
      <c r="I10" s="23"/>
      <c r="K10" s="24"/>
      <c r="L10" s="24"/>
      <c r="M10" s="24"/>
    </row>
    <row r="11" spans="2:13" x14ac:dyDescent="0.2">
      <c r="B11" s="25" t="s">
        <v>27</v>
      </c>
      <c r="C11" s="21" t="s">
        <v>28</v>
      </c>
      <c r="D11" s="21" t="s">
        <v>29</v>
      </c>
      <c r="E11" s="26">
        <v>925000</v>
      </c>
      <c r="F11" s="22">
        <v>27316.639999999999</v>
      </c>
      <c r="G11" s="22">
        <v>2.42</v>
      </c>
      <c r="H11" s="22" t="s">
        <v>18</v>
      </c>
      <c r="I11" s="23"/>
      <c r="K11" s="24"/>
      <c r="L11" s="24"/>
      <c r="M11" s="24"/>
    </row>
    <row r="12" spans="2:13" x14ac:dyDescent="0.2">
      <c r="B12" s="25" t="s">
        <v>30</v>
      </c>
      <c r="C12" s="21" t="s">
        <v>31</v>
      </c>
      <c r="D12" s="21" t="s">
        <v>32</v>
      </c>
      <c r="E12" s="26">
        <v>6015000</v>
      </c>
      <c r="F12" s="22">
        <v>26658.48</v>
      </c>
      <c r="G12" s="22">
        <v>2.36</v>
      </c>
      <c r="H12" s="22" t="s">
        <v>18</v>
      </c>
      <c r="I12" s="23"/>
      <c r="K12" s="27"/>
      <c r="L12" s="27"/>
      <c r="M12" s="27"/>
    </row>
    <row r="13" spans="2:13" x14ac:dyDescent="0.2">
      <c r="B13" s="25" t="s">
        <v>33</v>
      </c>
      <c r="C13" s="21" t="s">
        <v>34</v>
      </c>
      <c r="D13" s="21" t="s">
        <v>17</v>
      </c>
      <c r="E13" s="26">
        <v>3050000</v>
      </c>
      <c r="F13" s="22">
        <v>24030.95</v>
      </c>
      <c r="G13" s="22">
        <v>2.13</v>
      </c>
      <c r="H13" s="22" t="s">
        <v>18</v>
      </c>
      <c r="I13" s="23"/>
      <c r="L13" s="3"/>
      <c r="M13" s="3"/>
    </row>
    <row r="14" spans="2:13" x14ac:dyDescent="0.2">
      <c r="B14" s="25" t="s">
        <v>35</v>
      </c>
      <c r="C14" s="21" t="s">
        <v>36</v>
      </c>
      <c r="D14" s="21" t="s">
        <v>37</v>
      </c>
      <c r="E14" s="26">
        <v>1400000</v>
      </c>
      <c r="F14" s="22">
        <v>23933.7</v>
      </c>
      <c r="G14" s="22">
        <v>2.12</v>
      </c>
      <c r="H14" s="22" t="s">
        <v>18</v>
      </c>
      <c r="I14" s="23"/>
      <c r="L14" s="3"/>
      <c r="M14" s="3"/>
    </row>
    <row r="15" spans="2:13" x14ac:dyDescent="0.2">
      <c r="B15" s="25" t="s">
        <v>38</v>
      </c>
      <c r="C15" s="21" t="s">
        <v>39</v>
      </c>
      <c r="D15" s="21" t="s">
        <v>40</v>
      </c>
      <c r="E15" s="26">
        <v>575000</v>
      </c>
      <c r="F15" s="22">
        <v>21134.41</v>
      </c>
      <c r="G15" s="22">
        <v>1.87</v>
      </c>
      <c r="H15" s="22" t="s">
        <v>18</v>
      </c>
      <c r="I15" s="23"/>
      <c r="L15" s="3"/>
      <c r="M15" s="3"/>
    </row>
    <row r="16" spans="2:13" x14ac:dyDescent="0.2">
      <c r="B16" s="25" t="s">
        <v>41</v>
      </c>
      <c r="C16" s="21" t="s">
        <v>42</v>
      </c>
      <c r="D16" s="21" t="s">
        <v>43</v>
      </c>
      <c r="E16" s="26">
        <v>8800000</v>
      </c>
      <c r="F16" s="22">
        <v>18602.32</v>
      </c>
      <c r="G16" s="22">
        <v>1.65</v>
      </c>
      <c r="H16" s="22" t="s">
        <v>18</v>
      </c>
      <c r="I16" s="23"/>
      <c r="L16" s="3"/>
      <c r="M16" s="3"/>
    </row>
    <row r="17" spans="2:13" x14ac:dyDescent="0.2">
      <c r="B17" s="25" t="s">
        <v>44</v>
      </c>
      <c r="C17" s="21" t="s">
        <v>45</v>
      </c>
      <c r="D17" s="21" t="s">
        <v>17</v>
      </c>
      <c r="E17" s="26">
        <v>1350000</v>
      </c>
      <c r="F17" s="22">
        <v>16634.7</v>
      </c>
      <c r="G17" s="22">
        <v>1.47</v>
      </c>
      <c r="H17" s="22" t="s">
        <v>18</v>
      </c>
      <c r="I17" s="23"/>
      <c r="L17" s="3"/>
      <c r="M17" s="3"/>
    </row>
    <row r="18" spans="2:13" x14ac:dyDescent="0.2">
      <c r="B18" s="25" t="s">
        <v>46</v>
      </c>
      <c r="C18" s="21" t="s">
        <v>47</v>
      </c>
      <c r="D18" s="21" t="s">
        <v>48</v>
      </c>
      <c r="E18" s="26">
        <v>3100000</v>
      </c>
      <c r="F18" s="22">
        <v>16062.65</v>
      </c>
      <c r="G18" s="22">
        <v>1.42</v>
      </c>
      <c r="H18" s="22" t="s">
        <v>18</v>
      </c>
      <c r="I18" s="23"/>
      <c r="L18" s="3"/>
      <c r="M18" s="3"/>
    </row>
    <row r="19" spans="2:13" x14ac:dyDescent="0.2">
      <c r="B19" s="25" t="s">
        <v>49</v>
      </c>
      <c r="C19" s="21" t="s">
        <v>50</v>
      </c>
      <c r="D19" s="21" t="s">
        <v>26</v>
      </c>
      <c r="E19" s="26">
        <v>775000</v>
      </c>
      <c r="F19" s="22">
        <v>15838.68</v>
      </c>
      <c r="G19" s="22">
        <v>1.4</v>
      </c>
      <c r="H19" s="22" t="s">
        <v>51</v>
      </c>
      <c r="I19" s="23"/>
      <c r="L19" s="3"/>
      <c r="M19" s="3"/>
    </row>
    <row r="20" spans="2:13" x14ac:dyDescent="0.2">
      <c r="B20" s="25" t="s">
        <v>52</v>
      </c>
      <c r="C20" s="21" t="s">
        <v>53</v>
      </c>
      <c r="D20" s="21" t="s">
        <v>54</v>
      </c>
      <c r="E20" s="26">
        <v>337500</v>
      </c>
      <c r="F20" s="22">
        <v>15671.14</v>
      </c>
      <c r="G20" s="22">
        <v>1.39</v>
      </c>
      <c r="H20" s="22" t="s">
        <v>55</v>
      </c>
      <c r="I20" s="23"/>
      <c r="L20" s="3"/>
      <c r="M20" s="3"/>
    </row>
    <row r="21" spans="2:13" x14ac:dyDescent="0.2">
      <c r="B21" s="25" t="s">
        <v>56</v>
      </c>
      <c r="C21" s="21" t="s">
        <v>57</v>
      </c>
      <c r="D21" s="21" t="s">
        <v>58</v>
      </c>
      <c r="E21" s="26">
        <v>2850000</v>
      </c>
      <c r="F21" s="22">
        <v>14539.28</v>
      </c>
      <c r="G21" s="22">
        <v>1.29</v>
      </c>
      <c r="H21" s="22" t="s">
        <v>18</v>
      </c>
      <c r="I21" s="23"/>
      <c r="L21" s="3"/>
      <c r="M21" s="3"/>
    </row>
    <row r="22" spans="2:13" x14ac:dyDescent="0.2">
      <c r="B22" s="25" t="s">
        <v>59</v>
      </c>
      <c r="C22" s="21" t="s">
        <v>60</v>
      </c>
      <c r="D22" s="21" t="s">
        <v>61</v>
      </c>
      <c r="E22" s="26">
        <v>500000</v>
      </c>
      <c r="F22" s="22">
        <v>14199.25</v>
      </c>
      <c r="G22" s="22">
        <v>1.26</v>
      </c>
      <c r="H22" s="22" t="s">
        <v>18</v>
      </c>
      <c r="I22" s="23"/>
      <c r="L22" s="3"/>
      <c r="M22" s="3"/>
    </row>
    <row r="23" spans="2:13" x14ac:dyDescent="0.2">
      <c r="B23" s="25" t="s">
        <v>62</v>
      </c>
      <c r="C23" s="21" t="s">
        <v>63</v>
      </c>
      <c r="D23" s="21" t="s">
        <v>64</v>
      </c>
      <c r="E23" s="26">
        <v>733000</v>
      </c>
      <c r="F23" s="22">
        <v>13524.58</v>
      </c>
      <c r="G23" s="22">
        <v>1.2</v>
      </c>
      <c r="H23" s="22" t="s">
        <v>55</v>
      </c>
      <c r="I23" s="23"/>
      <c r="L23" s="3"/>
      <c r="M23" s="3"/>
    </row>
    <row r="24" spans="2:13" x14ac:dyDescent="0.2">
      <c r="B24" s="25" t="s">
        <v>65</v>
      </c>
      <c r="C24" s="21" t="s">
        <v>66</v>
      </c>
      <c r="D24" s="21" t="s">
        <v>23</v>
      </c>
      <c r="E24" s="26">
        <v>751500</v>
      </c>
      <c r="F24" s="22">
        <v>13497.69</v>
      </c>
      <c r="G24" s="22">
        <v>1.2</v>
      </c>
      <c r="H24" s="22" t="s">
        <v>18</v>
      </c>
      <c r="I24" s="23"/>
      <c r="L24" s="3"/>
      <c r="M24" s="3"/>
    </row>
    <row r="25" spans="2:13" x14ac:dyDescent="0.2">
      <c r="B25" s="25" t="s">
        <v>67</v>
      </c>
      <c r="C25" s="21" t="s">
        <v>68</v>
      </c>
      <c r="D25" s="21" t="s">
        <v>69</v>
      </c>
      <c r="E25" s="26">
        <v>780000</v>
      </c>
      <c r="F25" s="22">
        <v>12901.98</v>
      </c>
      <c r="G25" s="22">
        <v>1.1399999999999999</v>
      </c>
      <c r="H25" s="22" t="s">
        <v>18</v>
      </c>
      <c r="I25" s="23"/>
      <c r="L25" s="3"/>
      <c r="M25" s="3"/>
    </row>
    <row r="26" spans="2:13" x14ac:dyDescent="0.2">
      <c r="B26" s="25" t="s">
        <v>70</v>
      </c>
      <c r="C26" s="21" t="s">
        <v>71</v>
      </c>
      <c r="D26" s="21" t="s">
        <v>72</v>
      </c>
      <c r="E26" s="26">
        <v>570000</v>
      </c>
      <c r="F26" s="22">
        <v>12394.08</v>
      </c>
      <c r="G26" s="22">
        <v>1.1000000000000001</v>
      </c>
      <c r="H26" s="22" t="s">
        <v>55</v>
      </c>
      <c r="I26" s="23"/>
      <c r="L26" s="3"/>
      <c r="M26" s="3"/>
    </row>
    <row r="27" spans="2:13" x14ac:dyDescent="0.2">
      <c r="B27" s="25" t="s">
        <v>73</v>
      </c>
      <c r="C27" s="21" t="s">
        <v>74</v>
      </c>
      <c r="D27" s="21" t="s">
        <v>75</v>
      </c>
      <c r="E27" s="26">
        <v>618000</v>
      </c>
      <c r="F27" s="22">
        <v>11693.8</v>
      </c>
      <c r="G27" s="22">
        <v>1.04</v>
      </c>
      <c r="H27" s="22" t="s">
        <v>55</v>
      </c>
      <c r="I27" s="23"/>
      <c r="L27" s="3"/>
      <c r="M27" s="3"/>
    </row>
    <row r="28" spans="2:13" x14ac:dyDescent="0.2">
      <c r="B28" s="25" t="s">
        <v>76</v>
      </c>
      <c r="C28" s="21" t="s">
        <v>77</v>
      </c>
      <c r="D28" s="21" t="s">
        <v>78</v>
      </c>
      <c r="E28" s="26">
        <v>1162000</v>
      </c>
      <c r="F28" s="22">
        <v>11454.42</v>
      </c>
      <c r="G28" s="22">
        <v>1.02</v>
      </c>
      <c r="H28" s="22" t="s">
        <v>55</v>
      </c>
      <c r="I28" s="23"/>
      <c r="L28" s="3"/>
      <c r="M28" s="3"/>
    </row>
    <row r="29" spans="2:13" x14ac:dyDescent="0.2">
      <c r="B29" s="25" t="s">
        <v>79</v>
      </c>
      <c r="C29" s="21" t="s">
        <v>80</v>
      </c>
      <c r="D29" s="21" t="s">
        <v>81</v>
      </c>
      <c r="E29" s="26">
        <v>1470000</v>
      </c>
      <c r="F29" s="22">
        <v>11158.04</v>
      </c>
      <c r="G29" s="22">
        <v>0.99</v>
      </c>
      <c r="H29" s="22" t="s">
        <v>55</v>
      </c>
      <c r="I29" s="23"/>
      <c r="L29" s="3"/>
      <c r="M29" s="3"/>
    </row>
    <row r="30" spans="2:13" x14ac:dyDescent="0.2">
      <c r="B30" s="25" t="s">
        <v>82</v>
      </c>
      <c r="C30" s="21" t="s">
        <v>83</v>
      </c>
      <c r="D30" s="21" t="s">
        <v>61</v>
      </c>
      <c r="E30" s="26">
        <v>1135000</v>
      </c>
      <c r="F30" s="22">
        <v>11062.28</v>
      </c>
      <c r="G30" s="22">
        <v>0.98</v>
      </c>
      <c r="H30" s="22" t="s">
        <v>18</v>
      </c>
      <c r="I30" s="23"/>
      <c r="L30" s="3"/>
      <c r="M30" s="3"/>
    </row>
    <row r="31" spans="2:13" x14ac:dyDescent="0.2">
      <c r="B31" s="25" t="s">
        <v>84</v>
      </c>
      <c r="C31" s="21" t="s">
        <v>85</v>
      </c>
      <c r="D31" s="21" t="s">
        <v>86</v>
      </c>
      <c r="E31" s="26">
        <v>4000000</v>
      </c>
      <c r="F31" s="22">
        <v>10932</v>
      </c>
      <c r="G31" s="22">
        <v>0.97</v>
      </c>
      <c r="H31" s="22" t="s">
        <v>18</v>
      </c>
      <c r="I31" s="23"/>
      <c r="L31" s="3"/>
      <c r="M31" s="3"/>
    </row>
    <row r="32" spans="2:13" x14ac:dyDescent="0.2">
      <c r="B32" s="25" t="s">
        <v>87</v>
      </c>
      <c r="C32" s="21" t="s">
        <v>88</v>
      </c>
      <c r="D32" s="21" t="s">
        <v>43</v>
      </c>
      <c r="E32" s="26">
        <v>968680</v>
      </c>
      <c r="F32" s="22">
        <v>10671.46</v>
      </c>
      <c r="G32" s="22">
        <v>0.95</v>
      </c>
      <c r="H32" s="22" t="s">
        <v>55</v>
      </c>
      <c r="I32" s="23"/>
      <c r="L32" s="3"/>
      <c r="M32" s="3"/>
    </row>
    <row r="33" spans="2:13" x14ac:dyDescent="0.2">
      <c r="B33" s="25" t="s">
        <v>89</v>
      </c>
      <c r="C33" s="21" t="s">
        <v>90</v>
      </c>
      <c r="D33" s="21" t="s">
        <v>23</v>
      </c>
      <c r="E33" s="26">
        <v>250000</v>
      </c>
      <c r="F33" s="22">
        <v>10671.25</v>
      </c>
      <c r="G33" s="22">
        <v>0.95</v>
      </c>
      <c r="H33" s="22" t="s">
        <v>18</v>
      </c>
      <c r="I33" s="23"/>
      <c r="L33" s="3"/>
      <c r="M33" s="3"/>
    </row>
    <row r="34" spans="2:13" x14ac:dyDescent="0.2">
      <c r="B34" s="25" t="s">
        <v>91</v>
      </c>
      <c r="C34" s="21" t="s">
        <v>92</v>
      </c>
      <c r="D34" s="21" t="s">
        <v>69</v>
      </c>
      <c r="E34" s="26">
        <v>195000</v>
      </c>
      <c r="F34" s="22">
        <v>10614.53</v>
      </c>
      <c r="G34" s="22">
        <v>0.94</v>
      </c>
      <c r="H34" s="22" t="s">
        <v>18</v>
      </c>
      <c r="I34" s="23"/>
      <c r="L34" s="3"/>
      <c r="M34" s="3"/>
    </row>
    <row r="35" spans="2:13" x14ac:dyDescent="0.2">
      <c r="B35" s="25" t="s">
        <v>93</v>
      </c>
      <c r="C35" s="21" t="s">
        <v>94</v>
      </c>
      <c r="D35" s="21" t="s">
        <v>61</v>
      </c>
      <c r="E35" s="26">
        <v>85000</v>
      </c>
      <c r="F35" s="22">
        <v>10494.06</v>
      </c>
      <c r="G35" s="22">
        <v>0.93</v>
      </c>
      <c r="H35" s="22" t="s">
        <v>18</v>
      </c>
      <c r="I35" s="23"/>
      <c r="L35" s="3"/>
      <c r="M35" s="3"/>
    </row>
    <row r="36" spans="2:13" x14ac:dyDescent="0.2">
      <c r="B36" s="25" t="s">
        <v>95</v>
      </c>
      <c r="C36" s="21" t="s">
        <v>96</v>
      </c>
      <c r="D36" s="21" t="s">
        <v>97</v>
      </c>
      <c r="E36" s="26">
        <v>216000</v>
      </c>
      <c r="F36" s="22">
        <v>10340.89</v>
      </c>
      <c r="G36" s="22">
        <v>0.92</v>
      </c>
      <c r="H36" s="22" t="s">
        <v>18</v>
      </c>
      <c r="I36" s="23"/>
      <c r="L36" s="3"/>
      <c r="M36" s="3"/>
    </row>
    <row r="37" spans="2:13" x14ac:dyDescent="0.2">
      <c r="B37" s="25" t="s">
        <v>98</v>
      </c>
      <c r="C37" s="21" t="s">
        <v>99</v>
      </c>
      <c r="D37" s="21" t="s">
        <v>100</v>
      </c>
      <c r="E37" s="26">
        <v>650000</v>
      </c>
      <c r="F37" s="22">
        <v>10334.35</v>
      </c>
      <c r="G37" s="22">
        <v>0.92</v>
      </c>
      <c r="H37" s="22" t="s">
        <v>18</v>
      </c>
      <c r="I37" s="23"/>
      <c r="L37" s="3"/>
      <c r="M37" s="3"/>
    </row>
    <row r="38" spans="2:13" x14ac:dyDescent="0.2">
      <c r="B38" s="25" t="s">
        <v>101</v>
      </c>
      <c r="C38" s="21" t="s">
        <v>102</v>
      </c>
      <c r="D38" s="21" t="s">
        <v>103</v>
      </c>
      <c r="E38" s="26">
        <v>273800</v>
      </c>
      <c r="F38" s="22">
        <v>10088.57</v>
      </c>
      <c r="G38" s="22">
        <v>0.89</v>
      </c>
      <c r="H38" s="22" t="s">
        <v>55</v>
      </c>
      <c r="I38" s="23"/>
      <c r="L38" s="3"/>
      <c r="M38" s="3"/>
    </row>
    <row r="39" spans="2:13" x14ac:dyDescent="0.2">
      <c r="B39" s="25" t="s">
        <v>104</v>
      </c>
      <c r="C39" s="21" t="s">
        <v>105</v>
      </c>
      <c r="D39" s="21" t="s">
        <v>106</v>
      </c>
      <c r="E39" s="26">
        <v>234150</v>
      </c>
      <c r="F39" s="22">
        <v>10062.129999999999</v>
      </c>
      <c r="G39" s="22">
        <v>0.89</v>
      </c>
      <c r="H39" s="22" t="s">
        <v>55</v>
      </c>
      <c r="I39" s="23"/>
      <c r="L39" s="3"/>
      <c r="M39" s="3"/>
    </row>
    <row r="40" spans="2:13" x14ac:dyDescent="0.2">
      <c r="B40" s="25" t="s">
        <v>107</v>
      </c>
      <c r="C40" s="21" t="s">
        <v>108</v>
      </c>
      <c r="D40" s="21" t="s">
        <v>109</v>
      </c>
      <c r="E40" s="26">
        <v>1795000</v>
      </c>
      <c r="F40" s="22">
        <v>10016.1</v>
      </c>
      <c r="G40" s="22">
        <v>0.89</v>
      </c>
      <c r="H40" s="22" t="s">
        <v>51</v>
      </c>
      <c r="I40" s="23"/>
      <c r="L40" s="3"/>
      <c r="M40" s="3"/>
    </row>
    <row r="41" spans="2:13" x14ac:dyDescent="0.2">
      <c r="B41" s="25" t="s">
        <v>110</v>
      </c>
      <c r="C41" s="21" t="s">
        <v>111</v>
      </c>
      <c r="D41" s="21" t="s">
        <v>81</v>
      </c>
      <c r="E41" s="26">
        <v>123000</v>
      </c>
      <c r="F41" s="22">
        <v>9907.65</v>
      </c>
      <c r="G41" s="22">
        <v>0.88</v>
      </c>
      <c r="H41" s="22" t="s">
        <v>18</v>
      </c>
      <c r="I41" s="23"/>
      <c r="L41" s="3"/>
      <c r="M41" s="3"/>
    </row>
    <row r="42" spans="2:13" x14ac:dyDescent="0.2">
      <c r="B42" s="25" t="s">
        <v>112</v>
      </c>
      <c r="C42" s="21" t="s">
        <v>113</v>
      </c>
      <c r="D42" s="21" t="s">
        <v>69</v>
      </c>
      <c r="E42" s="26">
        <v>4300000</v>
      </c>
      <c r="F42" s="22">
        <v>9847.43</v>
      </c>
      <c r="G42" s="22">
        <v>0.87</v>
      </c>
      <c r="H42" s="22" t="s">
        <v>51</v>
      </c>
      <c r="I42" s="23"/>
      <c r="L42" s="3"/>
      <c r="M42" s="3"/>
    </row>
    <row r="43" spans="2:13" x14ac:dyDescent="0.2">
      <c r="B43" s="25" t="s">
        <v>114</v>
      </c>
      <c r="C43" s="21" t="s">
        <v>115</v>
      </c>
      <c r="D43" s="21" t="s">
        <v>116</v>
      </c>
      <c r="E43" s="26">
        <v>1550000</v>
      </c>
      <c r="F43" s="22">
        <v>9690.6</v>
      </c>
      <c r="G43" s="22">
        <v>0.86</v>
      </c>
      <c r="H43" s="22" t="s">
        <v>18</v>
      </c>
      <c r="I43" s="23"/>
      <c r="L43" s="3"/>
      <c r="M43" s="3"/>
    </row>
    <row r="44" spans="2:13" x14ac:dyDescent="0.2">
      <c r="B44" s="25" t="s">
        <v>117</v>
      </c>
      <c r="C44" s="21" t="s">
        <v>118</v>
      </c>
      <c r="D44" s="21" t="s">
        <v>32</v>
      </c>
      <c r="E44" s="26">
        <v>2000000</v>
      </c>
      <c r="F44" s="22">
        <v>9652</v>
      </c>
      <c r="G44" s="22">
        <v>0.86</v>
      </c>
      <c r="H44" s="22" t="s">
        <v>18</v>
      </c>
      <c r="I44" s="23"/>
      <c r="L44" s="3"/>
      <c r="M44" s="3"/>
    </row>
    <row r="45" spans="2:13" x14ac:dyDescent="0.2">
      <c r="B45" s="25" t="s">
        <v>119</v>
      </c>
      <c r="C45" s="21" t="s">
        <v>120</v>
      </c>
      <c r="D45" s="21" t="s">
        <v>72</v>
      </c>
      <c r="E45" s="26">
        <v>515000</v>
      </c>
      <c r="F45" s="22">
        <v>9496.6</v>
      </c>
      <c r="G45" s="22">
        <v>0.84</v>
      </c>
      <c r="H45" s="22" t="s">
        <v>18</v>
      </c>
      <c r="I45" s="23"/>
      <c r="L45" s="3"/>
      <c r="M45" s="3"/>
    </row>
    <row r="46" spans="2:13" x14ac:dyDescent="0.2">
      <c r="B46" s="25" t="s">
        <v>121</v>
      </c>
      <c r="C46" s="21" t="s">
        <v>122</v>
      </c>
      <c r="D46" s="21" t="s">
        <v>116</v>
      </c>
      <c r="E46" s="26">
        <v>680000</v>
      </c>
      <c r="F46" s="22">
        <v>9475.1200000000008</v>
      </c>
      <c r="G46" s="22">
        <v>0.84</v>
      </c>
      <c r="H46" s="22" t="s">
        <v>18</v>
      </c>
      <c r="I46" s="23"/>
      <c r="L46" s="3"/>
      <c r="M46" s="3"/>
    </row>
    <row r="47" spans="2:13" x14ac:dyDescent="0.2">
      <c r="B47" s="25" t="s">
        <v>123</v>
      </c>
      <c r="C47" s="21" t="s">
        <v>124</v>
      </c>
      <c r="D47" s="21" t="s">
        <v>64</v>
      </c>
      <c r="E47" s="26">
        <v>240000</v>
      </c>
      <c r="F47" s="22">
        <v>9177.48</v>
      </c>
      <c r="G47" s="22">
        <v>0.81</v>
      </c>
      <c r="H47" s="22" t="s">
        <v>18</v>
      </c>
      <c r="I47" s="23"/>
      <c r="L47" s="3"/>
      <c r="M47" s="3"/>
    </row>
    <row r="48" spans="2:13" x14ac:dyDescent="0.2">
      <c r="B48" s="25" t="s">
        <v>125</v>
      </c>
      <c r="C48" s="21" t="s">
        <v>126</v>
      </c>
      <c r="D48" s="21" t="s">
        <v>40</v>
      </c>
      <c r="E48" s="26">
        <v>830000</v>
      </c>
      <c r="F48" s="22">
        <v>8619.9699999999993</v>
      </c>
      <c r="G48" s="22">
        <v>0.76</v>
      </c>
      <c r="H48" s="22" t="s">
        <v>51</v>
      </c>
      <c r="I48" s="23"/>
      <c r="L48" s="3"/>
      <c r="M48" s="3"/>
    </row>
    <row r="49" spans="2:13" x14ac:dyDescent="0.2">
      <c r="B49" s="25" t="s">
        <v>127</v>
      </c>
      <c r="C49" s="21" t="s">
        <v>128</v>
      </c>
      <c r="D49" s="21" t="s">
        <v>129</v>
      </c>
      <c r="E49" s="26">
        <v>500000</v>
      </c>
      <c r="F49" s="22">
        <v>8318.25</v>
      </c>
      <c r="G49" s="22">
        <v>0.74</v>
      </c>
      <c r="H49" s="22" t="s">
        <v>51</v>
      </c>
      <c r="I49" s="23"/>
      <c r="L49" s="3"/>
      <c r="M49" s="3"/>
    </row>
    <row r="50" spans="2:13" x14ac:dyDescent="0.2">
      <c r="B50" s="25" t="s">
        <v>130</v>
      </c>
      <c r="C50" s="21" t="s">
        <v>131</v>
      </c>
      <c r="D50" s="21" t="s">
        <v>26</v>
      </c>
      <c r="E50" s="26">
        <v>830000</v>
      </c>
      <c r="F50" s="22">
        <v>8158.49</v>
      </c>
      <c r="G50" s="22">
        <v>0.72</v>
      </c>
      <c r="H50" s="22" t="s">
        <v>51</v>
      </c>
      <c r="I50" s="23"/>
      <c r="L50" s="3"/>
      <c r="M50" s="3"/>
    </row>
    <row r="51" spans="2:13" x14ac:dyDescent="0.2">
      <c r="B51" s="25" t="s">
        <v>132</v>
      </c>
      <c r="C51" s="21" t="s">
        <v>133</v>
      </c>
      <c r="D51" s="21" t="s">
        <v>81</v>
      </c>
      <c r="E51" s="26">
        <v>485000</v>
      </c>
      <c r="F51" s="22">
        <v>8152.85</v>
      </c>
      <c r="G51" s="22">
        <v>0.72</v>
      </c>
      <c r="H51" s="22" t="s">
        <v>51</v>
      </c>
      <c r="I51" s="23"/>
      <c r="L51" s="3"/>
      <c r="M51" s="3"/>
    </row>
    <row r="52" spans="2:13" x14ac:dyDescent="0.2">
      <c r="B52" s="25" t="s">
        <v>134</v>
      </c>
      <c r="C52" s="21" t="s">
        <v>135</v>
      </c>
      <c r="D52" s="21" t="s">
        <v>103</v>
      </c>
      <c r="E52" s="26">
        <v>313000</v>
      </c>
      <c r="F52" s="22">
        <v>8146.29</v>
      </c>
      <c r="G52" s="22">
        <v>0.72</v>
      </c>
      <c r="H52" s="22" t="s">
        <v>51</v>
      </c>
      <c r="I52" s="23"/>
      <c r="L52" s="3"/>
      <c r="M52" s="3"/>
    </row>
    <row r="53" spans="2:13" x14ac:dyDescent="0.2">
      <c r="B53" s="25" t="s">
        <v>136</v>
      </c>
      <c r="C53" s="21" t="s">
        <v>137</v>
      </c>
      <c r="D53" s="21" t="s">
        <v>72</v>
      </c>
      <c r="E53" s="26">
        <v>670000</v>
      </c>
      <c r="F53" s="22">
        <v>7979.7</v>
      </c>
      <c r="G53" s="22">
        <v>0.71</v>
      </c>
      <c r="H53" s="22" t="s">
        <v>55</v>
      </c>
      <c r="I53" s="23"/>
      <c r="L53" s="3"/>
      <c r="M53" s="3"/>
    </row>
    <row r="54" spans="2:13" x14ac:dyDescent="0.2">
      <c r="B54" s="25" t="s">
        <v>138</v>
      </c>
      <c r="C54" s="21" t="s">
        <v>139</v>
      </c>
      <c r="D54" s="21" t="s">
        <v>23</v>
      </c>
      <c r="E54" s="26">
        <v>250000</v>
      </c>
      <c r="F54" s="22">
        <v>7526</v>
      </c>
      <c r="G54" s="22">
        <v>0.67</v>
      </c>
      <c r="H54" s="22" t="s">
        <v>55</v>
      </c>
      <c r="I54" s="23"/>
      <c r="L54" s="3"/>
      <c r="M54" s="3"/>
    </row>
    <row r="55" spans="2:13" x14ac:dyDescent="0.2">
      <c r="B55" s="25" t="s">
        <v>140</v>
      </c>
      <c r="C55" s="21" t="s">
        <v>141</v>
      </c>
      <c r="D55" s="21" t="s">
        <v>142</v>
      </c>
      <c r="E55" s="26">
        <v>2600000</v>
      </c>
      <c r="F55" s="22">
        <v>7412.6</v>
      </c>
      <c r="G55" s="22">
        <v>0.66</v>
      </c>
      <c r="H55" s="22" t="s">
        <v>18</v>
      </c>
      <c r="I55" s="23"/>
      <c r="L55" s="3"/>
      <c r="M55" s="3"/>
    </row>
    <row r="56" spans="2:13" x14ac:dyDescent="0.2">
      <c r="B56" s="25" t="s">
        <v>143</v>
      </c>
      <c r="C56" s="21" t="s">
        <v>144</v>
      </c>
      <c r="D56" s="21" t="s">
        <v>29</v>
      </c>
      <c r="E56" s="26">
        <v>2000000</v>
      </c>
      <c r="F56" s="22">
        <v>7399</v>
      </c>
      <c r="G56" s="22">
        <v>0.66</v>
      </c>
      <c r="H56" s="22" t="s">
        <v>18</v>
      </c>
      <c r="I56" s="23"/>
      <c r="L56" s="3"/>
      <c r="M56" s="3"/>
    </row>
    <row r="57" spans="2:13" x14ac:dyDescent="0.2">
      <c r="B57" s="25" t="s">
        <v>145</v>
      </c>
      <c r="C57" s="21" t="s">
        <v>146</v>
      </c>
      <c r="D57" s="21" t="s">
        <v>17</v>
      </c>
      <c r="E57" s="26">
        <v>1400000</v>
      </c>
      <c r="F57" s="22">
        <v>7336.7</v>
      </c>
      <c r="G57" s="22">
        <v>0.65</v>
      </c>
      <c r="H57" s="22" t="s">
        <v>55</v>
      </c>
      <c r="I57" s="23"/>
      <c r="L57" s="3"/>
      <c r="M57" s="3"/>
    </row>
    <row r="58" spans="2:13" x14ac:dyDescent="0.2">
      <c r="B58" s="25" t="s">
        <v>147</v>
      </c>
      <c r="C58" s="21" t="s">
        <v>148</v>
      </c>
      <c r="D58" s="21" t="s">
        <v>149</v>
      </c>
      <c r="E58" s="26">
        <v>350000</v>
      </c>
      <c r="F58" s="22">
        <v>7302.23</v>
      </c>
      <c r="G58" s="22">
        <v>0.65</v>
      </c>
      <c r="H58" s="22" t="s">
        <v>51</v>
      </c>
      <c r="I58" s="23"/>
      <c r="L58" s="3"/>
      <c r="M58" s="3"/>
    </row>
    <row r="59" spans="2:13" x14ac:dyDescent="0.2">
      <c r="B59" s="25" t="s">
        <v>150</v>
      </c>
      <c r="C59" s="21" t="s">
        <v>151</v>
      </c>
      <c r="D59" s="21" t="s">
        <v>149</v>
      </c>
      <c r="E59" s="26">
        <v>250000</v>
      </c>
      <c r="F59" s="22">
        <v>7267.75</v>
      </c>
      <c r="G59" s="22">
        <v>0.64</v>
      </c>
      <c r="H59" s="22" t="s">
        <v>55</v>
      </c>
      <c r="I59" s="23"/>
      <c r="L59" s="3"/>
      <c r="M59" s="3"/>
    </row>
    <row r="60" spans="2:13" x14ac:dyDescent="0.2">
      <c r="B60" s="25" t="s">
        <v>152</v>
      </c>
      <c r="C60" s="21" t="s">
        <v>153</v>
      </c>
      <c r="D60" s="21" t="s">
        <v>43</v>
      </c>
      <c r="E60" s="26">
        <v>970000</v>
      </c>
      <c r="F60" s="22">
        <v>7210.98</v>
      </c>
      <c r="G60" s="22">
        <v>0.64</v>
      </c>
      <c r="H60" s="22" t="s">
        <v>55</v>
      </c>
      <c r="I60" s="23"/>
      <c r="L60" s="3"/>
      <c r="M60" s="3"/>
    </row>
    <row r="61" spans="2:13" x14ac:dyDescent="0.2">
      <c r="B61" s="25" t="s">
        <v>154</v>
      </c>
      <c r="C61" s="21" t="s">
        <v>155</v>
      </c>
      <c r="D61" s="21" t="s">
        <v>43</v>
      </c>
      <c r="E61" s="26">
        <v>9750000</v>
      </c>
      <c r="F61" s="22">
        <v>6943.95</v>
      </c>
      <c r="G61" s="22">
        <v>0.62</v>
      </c>
      <c r="H61" s="22" t="s">
        <v>55</v>
      </c>
      <c r="I61" s="23"/>
      <c r="L61" s="3"/>
      <c r="M61" s="3"/>
    </row>
    <row r="62" spans="2:13" x14ac:dyDescent="0.2">
      <c r="B62" s="25" t="s">
        <v>156</v>
      </c>
      <c r="C62" s="21" t="s">
        <v>157</v>
      </c>
      <c r="D62" s="21" t="s">
        <v>86</v>
      </c>
      <c r="E62" s="26">
        <v>135000</v>
      </c>
      <c r="F62" s="22">
        <v>6880.01</v>
      </c>
      <c r="G62" s="22">
        <v>0.61</v>
      </c>
      <c r="H62" s="22" t="s">
        <v>18</v>
      </c>
      <c r="I62" s="23"/>
      <c r="L62" s="3"/>
      <c r="M62" s="3"/>
    </row>
    <row r="63" spans="2:13" x14ac:dyDescent="0.2">
      <c r="B63" s="25" t="s">
        <v>158</v>
      </c>
      <c r="C63" s="21" t="s">
        <v>159</v>
      </c>
      <c r="D63" s="21" t="s">
        <v>23</v>
      </c>
      <c r="E63" s="26">
        <v>1050000</v>
      </c>
      <c r="F63" s="22">
        <v>6626.03</v>
      </c>
      <c r="G63" s="22">
        <v>0.59</v>
      </c>
      <c r="H63" s="22" t="s">
        <v>51</v>
      </c>
      <c r="I63" s="23"/>
      <c r="L63" s="3"/>
      <c r="M63" s="3"/>
    </row>
    <row r="64" spans="2:13" x14ac:dyDescent="0.2">
      <c r="B64" s="25" t="s">
        <v>160</v>
      </c>
      <c r="C64" s="21" t="s">
        <v>161</v>
      </c>
      <c r="D64" s="21" t="s">
        <v>162</v>
      </c>
      <c r="E64" s="26">
        <v>129500</v>
      </c>
      <c r="F64" s="22">
        <v>6029.2</v>
      </c>
      <c r="G64" s="22">
        <v>0.53</v>
      </c>
      <c r="H64" s="22" t="s">
        <v>55</v>
      </c>
      <c r="I64" s="23"/>
      <c r="L64" s="3"/>
      <c r="M64" s="3"/>
    </row>
    <row r="65" spans="2:13" x14ac:dyDescent="0.2">
      <c r="B65" s="25" t="s">
        <v>163</v>
      </c>
      <c r="C65" s="21" t="s">
        <v>164</v>
      </c>
      <c r="D65" s="21" t="s">
        <v>149</v>
      </c>
      <c r="E65" s="26">
        <v>142000</v>
      </c>
      <c r="F65" s="22">
        <v>4886.72</v>
      </c>
      <c r="G65" s="22">
        <v>0.43</v>
      </c>
      <c r="H65" s="22" t="s">
        <v>51</v>
      </c>
      <c r="I65" s="23"/>
      <c r="L65" s="3"/>
      <c r="M65" s="3"/>
    </row>
    <row r="66" spans="2:13" x14ac:dyDescent="0.2">
      <c r="B66" s="25" t="s">
        <v>165</v>
      </c>
      <c r="C66" s="21" t="s">
        <v>166</v>
      </c>
      <c r="D66" s="21" t="s">
        <v>26</v>
      </c>
      <c r="E66" s="26">
        <v>394000</v>
      </c>
      <c r="F66" s="22">
        <v>4718.54</v>
      </c>
      <c r="G66" s="22">
        <v>0.42</v>
      </c>
      <c r="H66" s="22" t="s">
        <v>51</v>
      </c>
      <c r="I66" s="23"/>
      <c r="L66" s="3"/>
      <c r="M66" s="3"/>
    </row>
    <row r="67" spans="2:13" x14ac:dyDescent="0.2">
      <c r="B67" s="25" t="s">
        <v>167</v>
      </c>
      <c r="C67" s="21" t="s">
        <v>168</v>
      </c>
      <c r="D67" s="21" t="s">
        <v>23</v>
      </c>
      <c r="E67" s="26">
        <v>65000</v>
      </c>
      <c r="F67" s="22">
        <v>4560.6899999999996</v>
      </c>
      <c r="G67" s="22">
        <v>0.4</v>
      </c>
      <c r="H67" s="22" t="s">
        <v>55</v>
      </c>
      <c r="I67" s="23"/>
      <c r="L67" s="3"/>
      <c r="M67" s="3"/>
    </row>
    <row r="68" spans="2:13" x14ac:dyDescent="0.2">
      <c r="B68" s="25" t="s">
        <v>169</v>
      </c>
      <c r="C68" s="21" t="s">
        <v>170</v>
      </c>
      <c r="D68" s="21" t="s">
        <v>43</v>
      </c>
      <c r="E68" s="26">
        <v>300000</v>
      </c>
      <c r="F68" s="22">
        <v>4549.8</v>
      </c>
      <c r="G68" s="22">
        <v>0.4</v>
      </c>
      <c r="H68" s="22" t="s">
        <v>55</v>
      </c>
      <c r="I68" s="23"/>
      <c r="L68" s="3"/>
      <c r="M68" s="3"/>
    </row>
    <row r="69" spans="2:13" x14ac:dyDescent="0.2">
      <c r="B69" s="25" t="s">
        <v>171</v>
      </c>
      <c r="C69" s="21" t="s">
        <v>172</v>
      </c>
      <c r="D69" s="21" t="s">
        <v>26</v>
      </c>
      <c r="E69" s="26">
        <v>1250000</v>
      </c>
      <c r="F69" s="22">
        <v>4382.5</v>
      </c>
      <c r="G69" s="22">
        <v>0.39</v>
      </c>
      <c r="H69" s="22" t="s">
        <v>18</v>
      </c>
      <c r="I69" s="23"/>
      <c r="L69" s="3"/>
      <c r="M69" s="3"/>
    </row>
    <row r="70" spans="2:13" x14ac:dyDescent="0.2">
      <c r="B70" s="25" t="s">
        <v>173</v>
      </c>
      <c r="C70" s="21" t="s">
        <v>174</v>
      </c>
      <c r="D70" s="21" t="s">
        <v>23</v>
      </c>
      <c r="E70" s="26">
        <v>240000</v>
      </c>
      <c r="F70" s="22">
        <v>3785.28</v>
      </c>
      <c r="G70" s="22">
        <v>0.34</v>
      </c>
      <c r="H70" s="22" t="s">
        <v>18</v>
      </c>
      <c r="I70" s="23"/>
      <c r="L70" s="3"/>
      <c r="M70" s="3"/>
    </row>
    <row r="71" spans="2:13" x14ac:dyDescent="0.2">
      <c r="B71" s="25" t="s">
        <v>175</v>
      </c>
      <c r="C71" s="21" t="s">
        <v>176</v>
      </c>
      <c r="D71" s="21" t="s">
        <v>177</v>
      </c>
      <c r="E71" s="26">
        <v>450000</v>
      </c>
      <c r="F71" s="22">
        <v>3402.9</v>
      </c>
      <c r="G71" s="22">
        <v>0.3</v>
      </c>
      <c r="H71" s="22" t="s">
        <v>18</v>
      </c>
      <c r="I71" s="23"/>
      <c r="L71" s="3"/>
      <c r="M71" s="3"/>
    </row>
    <row r="72" spans="2:13" x14ac:dyDescent="0.2">
      <c r="B72" s="28" t="s">
        <v>178</v>
      </c>
      <c r="C72" s="29"/>
      <c r="D72" s="29"/>
      <c r="E72" s="29"/>
      <c r="F72" s="30">
        <f ca="1">SUM(F7:F71)</f>
        <v>826429.46999999986</v>
      </c>
      <c r="G72" s="30">
        <f ca="1">SUM(G7:G71)</f>
        <v>73.270000000000053</v>
      </c>
      <c r="H72" s="31"/>
      <c r="I72" s="32"/>
      <c r="L72" s="3"/>
      <c r="M72" s="3"/>
    </row>
    <row r="73" spans="2:13" x14ac:dyDescent="0.2">
      <c r="B73" s="33" t="s">
        <v>179</v>
      </c>
      <c r="C73" s="33"/>
      <c r="D73" s="33"/>
      <c r="E73" s="33"/>
      <c r="F73" s="34">
        <f ca="1">F72</f>
        <v>826429.46999999986</v>
      </c>
      <c r="G73" s="34">
        <f ca="1">G72</f>
        <v>73.270000000000053</v>
      </c>
      <c r="H73" s="35"/>
      <c r="I73" s="35"/>
      <c r="L73" s="3"/>
      <c r="M73" s="3"/>
    </row>
    <row r="74" spans="2:13" x14ac:dyDescent="0.2">
      <c r="B74" s="36" t="s">
        <v>180</v>
      </c>
      <c r="C74" s="37"/>
      <c r="D74" s="37"/>
      <c r="E74" s="37"/>
      <c r="F74" s="38"/>
      <c r="G74" s="38"/>
      <c r="H74" s="38"/>
      <c r="I74" s="38"/>
      <c r="L74" s="3"/>
      <c r="M74" s="3"/>
    </row>
    <row r="75" spans="2:13" x14ac:dyDescent="0.2">
      <c r="B75" s="39" t="s">
        <v>14</v>
      </c>
      <c r="C75" s="21"/>
      <c r="D75" s="21"/>
      <c r="E75" s="21"/>
      <c r="F75" s="22"/>
      <c r="G75" s="22"/>
      <c r="H75" s="22"/>
      <c r="I75" s="22"/>
      <c r="L75" s="3"/>
      <c r="M75" s="3"/>
    </row>
    <row r="76" spans="2:13" x14ac:dyDescent="0.2">
      <c r="B76" s="21" t="s">
        <v>181</v>
      </c>
      <c r="C76" s="21" t="s">
        <v>182</v>
      </c>
      <c r="D76" s="21" t="s">
        <v>183</v>
      </c>
      <c r="E76" s="26">
        <v>10000</v>
      </c>
      <c r="F76" s="22">
        <v>10062.64</v>
      </c>
      <c r="G76" s="22">
        <v>0.89</v>
      </c>
      <c r="H76" s="22"/>
      <c r="I76" s="22">
        <v>7.52</v>
      </c>
      <c r="L76" s="3"/>
      <c r="M76" s="3"/>
    </row>
    <row r="77" spans="2:13" x14ac:dyDescent="0.2">
      <c r="B77" s="21" t="s">
        <v>184</v>
      </c>
      <c r="C77" s="21" t="s">
        <v>185</v>
      </c>
      <c r="D77" s="21" t="s">
        <v>183</v>
      </c>
      <c r="E77" s="26">
        <v>1000</v>
      </c>
      <c r="F77" s="22">
        <v>9988.25</v>
      </c>
      <c r="G77" s="22">
        <v>0.89</v>
      </c>
      <c r="H77" s="22"/>
      <c r="I77" s="22">
        <v>7.98</v>
      </c>
      <c r="L77" s="3"/>
      <c r="M77" s="3"/>
    </row>
    <row r="78" spans="2:13" x14ac:dyDescent="0.2">
      <c r="B78" s="21" t="s">
        <v>186</v>
      </c>
      <c r="C78" s="21" t="s">
        <v>187</v>
      </c>
      <c r="D78" s="21" t="s">
        <v>183</v>
      </c>
      <c r="E78" s="26">
        <v>5000</v>
      </c>
      <c r="F78" s="22">
        <v>5043.76</v>
      </c>
      <c r="G78" s="22">
        <v>0.45</v>
      </c>
      <c r="H78" s="22"/>
      <c r="I78" s="22">
        <v>7.62</v>
      </c>
      <c r="L78" s="3"/>
      <c r="M78" s="3"/>
    </row>
    <row r="79" spans="2:13" x14ac:dyDescent="0.2">
      <c r="B79" s="21" t="s">
        <v>188</v>
      </c>
      <c r="C79" s="21" t="s">
        <v>189</v>
      </c>
      <c r="D79" s="21" t="s">
        <v>183</v>
      </c>
      <c r="E79" s="26">
        <v>5000</v>
      </c>
      <c r="F79" s="22">
        <v>5033.78</v>
      </c>
      <c r="G79" s="22">
        <v>0.45</v>
      </c>
      <c r="H79" s="22"/>
      <c r="I79" s="22">
        <v>7.44</v>
      </c>
      <c r="L79" s="3"/>
      <c r="M79" s="3"/>
    </row>
    <row r="80" spans="2:13" x14ac:dyDescent="0.2">
      <c r="B80" s="21" t="s">
        <v>190</v>
      </c>
      <c r="C80" s="21" t="s">
        <v>191</v>
      </c>
      <c r="D80" s="21" t="s">
        <v>183</v>
      </c>
      <c r="E80" s="26">
        <v>5000</v>
      </c>
      <c r="F80" s="22">
        <v>5020.95</v>
      </c>
      <c r="G80" s="22">
        <v>0.45</v>
      </c>
      <c r="H80" s="22"/>
      <c r="I80" s="22">
        <v>7.95</v>
      </c>
      <c r="L80" s="3"/>
      <c r="M80" s="3"/>
    </row>
    <row r="81" spans="2:13" x14ac:dyDescent="0.2">
      <c r="B81" s="21" t="s">
        <v>192</v>
      </c>
      <c r="C81" s="21" t="s">
        <v>193</v>
      </c>
      <c r="D81" s="21" t="s">
        <v>183</v>
      </c>
      <c r="E81" s="26">
        <v>5000</v>
      </c>
      <c r="F81" s="22">
        <v>5015.07</v>
      </c>
      <c r="G81" s="22">
        <v>0.44</v>
      </c>
      <c r="H81" s="22"/>
      <c r="I81" s="22">
        <v>7.65</v>
      </c>
      <c r="L81" s="3"/>
      <c r="M81" s="3"/>
    </row>
    <row r="82" spans="2:13" x14ac:dyDescent="0.2">
      <c r="B82" s="21" t="s">
        <v>194</v>
      </c>
      <c r="C82" s="21" t="s">
        <v>195</v>
      </c>
      <c r="D82" s="21" t="s">
        <v>183</v>
      </c>
      <c r="E82" s="26">
        <v>5000</v>
      </c>
      <c r="F82" s="22">
        <v>5004.1400000000003</v>
      </c>
      <c r="G82" s="22">
        <v>0.44</v>
      </c>
      <c r="H82" s="22"/>
      <c r="I82" s="22">
        <v>7.88</v>
      </c>
      <c r="L82" s="3"/>
      <c r="M82" s="3"/>
    </row>
    <row r="83" spans="2:13" x14ac:dyDescent="0.2">
      <c r="B83" s="21" t="s">
        <v>196</v>
      </c>
      <c r="C83" s="21" t="s">
        <v>197</v>
      </c>
      <c r="D83" s="21" t="s">
        <v>183</v>
      </c>
      <c r="E83" s="26">
        <v>500</v>
      </c>
      <c r="F83" s="22">
        <v>4997.57</v>
      </c>
      <c r="G83" s="22">
        <v>0.44</v>
      </c>
      <c r="H83" s="22"/>
      <c r="I83" s="22">
        <v>7.98</v>
      </c>
      <c r="L83" s="3"/>
      <c r="M83" s="3"/>
    </row>
    <row r="84" spans="2:13" x14ac:dyDescent="0.2">
      <c r="B84" s="21" t="s">
        <v>198</v>
      </c>
      <c r="C84" s="21" t="s">
        <v>199</v>
      </c>
      <c r="D84" s="21" t="s">
        <v>200</v>
      </c>
      <c r="E84" s="26">
        <v>500</v>
      </c>
      <c r="F84" s="22">
        <v>4990.59</v>
      </c>
      <c r="G84" s="22">
        <v>0.44</v>
      </c>
      <c r="H84" s="22"/>
      <c r="I84" s="22">
        <v>8.11</v>
      </c>
      <c r="L84" s="3"/>
      <c r="M84" s="3"/>
    </row>
    <row r="85" spans="2:13" x14ac:dyDescent="0.2">
      <c r="B85" s="21" t="s">
        <v>201</v>
      </c>
      <c r="C85" s="21" t="s">
        <v>202</v>
      </c>
      <c r="D85" s="21" t="s">
        <v>183</v>
      </c>
      <c r="E85" s="26">
        <v>500</v>
      </c>
      <c r="F85" s="22">
        <v>4928.9799999999996</v>
      </c>
      <c r="G85" s="22">
        <v>0.44</v>
      </c>
      <c r="H85" s="22"/>
      <c r="I85" s="22">
        <v>8.15</v>
      </c>
      <c r="L85" s="3"/>
      <c r="M85" s="3"/>
    </row>
    <row r="86" spans="2:13" x14ac:dyDescent="0.2">
      <c r="B86" s="21" t="s">
        <v>203</v>
      </c>
      <c r="C86" s="21" t="s">
        <v>204</v>
      </c>
      <c r="D86" s="21" t="s">
        <v>183</v>
      </c>
      <c r="E86" s="26">
        <v>4500</v>
      </c>
      <c r="F86" s="22">
        <v>4521.4799999999996</v>
      </c>
      <c r="G86" s="22">
        <v>0.4</v>
      </c>
      <c r="H86" s="22"/>
      <c r="I86" s="22">
        <v>7.43</v>
      </c>
      <c r="L86" s="3"/>
      <c r="M86" s="3"/>
    </row>
    <row r="87" spans="2:13" x14ac:dyDescent="0.2">
      <c r="B87" s="21" t="s">
        <v>205</v>
      </c>
      <c r="C87" s="21" t="s">
        <v>206</v>
      </c>
      <c r="D87" s="21" t="s">
        <v>207</v>
      </c>
      <c r="E87" s="26">
        <v>4000</v>
      </c>
      <c r="F87" s="22">
        <v>4044.73</v>
      </c>
      <c r="G87" s="22">
        <v>0.36</v>
      </c>
      <c r="H87" s="22"/>
      <c r="I87" s="22">
        <v>7.38</v>
      </c>
      <c r="L87" s="3"/>
      <c r="M87" s="3"/>
    </row>
    <row r="88" spans="2:13" x14ac:dyDescent="0.2">
      <c r="B88" s="21" t="s">
        <v>208</v>
      </c>
      <c r="C88" s="21" t="s">
        <v>209</v>
      </c>
      <c r="D88" s="21" t="s">
        <v>183</v>
      </c>
      <c r="E88" s="26">
        <v>400</v>
      </c>
      <c r="F88" s="22">
        <v>4031.32</v>
      </c>
      <c r="G88" s="22">
        <v>0.36</v>
      </c>
      <c r="H88" s="22"/>
      <c r="I88" s="22">
        <v>7.65</v>
      </c>
      <c r="L88" s="3"/>
      <c r="M88" s="3"/>
    </row>
    <row r="89" spans="2:13" x14ac:dyDescent="0.2">
      <c r="B89" s="21" t="s">
        <v>210</v>
      </c>
      <c r="C89" s="21" t="s">
        <v>211</v>
      </c>
      <c r="D89" s="21" t="s">
        <v>183</v>
      </c>
      <c r="E89" s="26">
        <v>4000</v>
      </c>
      <c r="F89" s="22">
        <v>4025.95</v>
      </c>
      <c r="G89" s="22">
        <v>0.36</v>
      </c>
      <c r="H89" s="22"/>
      <c r="I89" s="22">
        <v>7.9</v>
      </c>
      <c r="L89" s="3"/>
      <c r="M89" s="3"/>
    </row>
    <row r="90" spans="2:13" x14ac:dyDescent="0.2">
      <c r="B90" s="21" t="s">
        <v>212</v>
      </c>
      <c r="C90" s="21" t="s">
        <v>213</v>
      </c>
      <c r="D90" s="21" t="s">
        <v>183</v>
      </c>
      <c r="E90" s="26">
        <v>350</v>
      </c>
      <c r="F90" s="22">
        <v>3443.48</v>
      </c>
      <c r="G90" s="22">
        <v>0.31</v>
      </c>
      <c r="H90" s="22"/>
      <c r="I90" s="22">
        <v>7.7</v>
      </c>
      <c r="L90" s="3"/>
      <c r="M90" s="3"/>
    </row>
    <row r="91" spans="2:13" x14ac:dyDescent="0.2">
      <c r="B91" s="21" t="s">
        <v>214</v>
      </c>
      <c r="C91" s="21" t="s">
        <v>215</v>
      </c>
      <c r="D91" s="21" t="s">
        <v>183</v>
      </c>
      <c r="E91" s="26">
        <v>350</v>
      </c>
      <c r="F91" s="22">
        <v>3400.65</v>
      </c>
      <c r="G91" s="22">
        <v>0.3</v>
      </c>
      <c r="H91" s="22"/>
      <c r="I91" s="22">
        <v>7.86</v>
      </c>
      <c r="L91" s="3"/>
      <c r="M91" s="3"/>
    </row>
    <row r="92" spans="2:13" x14ac:dyDescent="0.2">
      <c r="B92" s="21" t="s">
        <v>216</v>
      </c>
      <c r="C92" s="21" t="s">
        <v>217</v>
      </c>
      <c r="D92" s="21" t="s">
        <v>183</v>
      </c>
      <c r="E92" s="26">
        <v>300</v>
      </c>
      <c r="F92" s="22">
        <v>2908.13</v>
      </c>
      <c r="G92" s="22">
        <v>0.26</v>
      </c>
      <c r="H92" s="22"/>
      <c r="I92" s="22">
        <v>7.65</v>
      </c>
      <c r="L92" s="3"/>
      <c r="M92" s="3"/>
    </row>
    <row r="93" spans="2:13" x14ac:dyDescent="0.2">
      <c r="B93" s="21" t="s">
        <v>218</v>
      </c>
      <c r="C93" s="21" t="s">
        <v>219</v>
      </c>
      <c r="D93" s="21" t="s">
        <v>183</v>
      </c>
      <c r="E93" s="26">
        <v>250</v>
      </c>
      <c r="F93" s="22">
        <v>2606.13</v>
      </c>
      <c r="G93" s="22">
        <v>0.23</v>
      </c>
      <c r="H93" s="22"/>
      <c r="I93" s="22">
        <v>7.24</v>
      </c>
      <c r="L93" s="3"/>
      <c r="M93" s="3"/>
    </row>
    <row r="94" spans="2:13" x14ac:dyDescent="0.2">
      <c r="B94" s="21" t="s">
        <v>220</v>
      </c>
      <c r="C94" s="21" t="s">
        <v>221</v>
      </c>
      <c r="D94" s="21" t="s">
        <v>183</v>
      </c>
      <c r="E94" s="26">
        <v>2500</v>
      </c>
      <c r="F94" s="22">
        <v>2542.33</v>
      </c>
      <c r="G94" s="22">
        <v>0.23</v>
      </c>
      <c r="H94" s="22"/>
      <c r="I94" s="22">
        <v>7.47</v>
      </c>
      <c r="L94" s="3"/>
      <c r="M94" s="3"/>
    </row>
    <row r="95" spans="2:13" x14ac:dyDescent="0.2">
      <c r="B95" s="21" t="s">
        <v>222</v>
      </c>
      <c r="C95" s="21" t="s">
        <v>223</v>
      </c>
      <c r="D95" s="21" t="s">
        <v>183</v>
      </c>
      <c r="E95" s="26">
        <v>2500</v>
      </c>
      <c r="F95" s="22">
        <v>2531.9899999999998</v>
      </c>
      <c r="G95" s="22">
        <v>0.22</v>
      </c>
      <c r="H95" s="22"/>
      <c r="I95" s="22">
        <v>7.48</v>
      </c>
      <c r="L95" s="3"/>
      <c r="M95" s="3"/>
    </row>
    <row r="96" spans="2:13" x14ac:dyDescent="0.2">
      <c r="B96" s="21" t="s">
        <v>224</v>
      </c>
      <c r="C96" s="21" t="s">
        <v>225</v>
      </c>
      <c r="D96" s="21" t="s">
        <v>183</v>
      </c>
      <c r="E96" s="26">
        <v>2500</v>
      </c>
      <c r="F96" s="22">
        <v>2521.63</v>
      </c>
      <c r="G96" s="22">
        <v>0.22</v>
      </c>
      <c r="H96" s="22"/>
      <c r="I96" s="22">
        <v>7.48</v>
      </c>
      <c r="L96" s="3"/>
      <c r="M96" s="3"/>
    </row>
    <row r="97" spans="2:13" x14ac:dyDescent="0.2">
      <c r="B97" s="21" t="s">
        <v>226</v>
      </c>
      <c r="C97" s="21" t="s">
        <v>227</v>
      </c>
      <c r="D97" s="21" t="s">
        <v>207</v>
      </c>
      <c r="E97" s="26">
        <v>2500</v>
      </c>
      <c r="F97" s="22">
        <v>2513.96</v>
      </c>
      <c r="G97" s="22">
        <v>0.22</v>
      </c>
      <c r="H97" s="22"/>
      <c r="I97" s="22">
        <v>7.51</v>
      </c>
      <c r="L97" s="3"/>
      <c r="M97" s="3"/>
    </row>
    <row r="98" spans="2:13" x14ac:dyDescent="0.2">
      <c r="B98" s="21" t="s">
        <v>228</v>
      </c>
      <c r="C98" s="21" t="s">
        <v>229</v>
      </c>
      <c r="D98" s="21" t="s">
        <v>183</v>
      </c>
      <c r="E98" s="26">
        <v>250</v>
      </c>
      <c r="F98" s="22">
        <v>2502.89</v>
      </c>
      <c r="G98" s="22">
        <v>0.22</v>
      </c>
      <c r="H98" s="22"/>
      <c r="I98" s="22">
        <v>7.88</v>
      </c>
      <c r="L98" s="3"/>
      <c r="M98" s="3"/>
    </row>
    <row r="99" spans="2:13" x14ac:dyDescent="0.2">
      <c r="B99" s="21" t="s">
        <v>230</v>
      </c>
      <c r="C99" s="21" t="s">
        <v>231</v>
      </c>
      <c r="D99" s="21" t="s">
        <v>183</v>
      </c>
      <c r="E99" s="26">
        <v>250</v>
      </c>
      <c r="F99" s="22">
        <v>2496.17</v>
      </c>
      <c r="G99" s="22">
        <v>0.22</v>
      </c>
      <c r="H99" s="22"/>
      <c r="I99" s="22">
        <v>7.64</v>
      </c>
      <c r="L99" s="3"/>
      <c r="M99" s="3"/>
    </row>
    <row r="100" spans="2:13" x14ac:dyDescent="0.2">
      <c r="B100" s="21" t="s">
        <v>232</v>
      </c>
      <c r="C100" s="21" t="s">
        <v>233</v>
      </c>
      <c r="D100" s="21" t="s">
        <v>183</v>
      </c>
      <c r="E100" s="26">
        <v>250</v>
      </c>
      <c r="F100" s="22">
        <v>2495.0100000000002</v>
      </c>
      <c r="G100" s="22">
        <v>0.22</v>
      </c>
      <c r="H100" s="22"/>
      <c r="I100" s="22">
        <v>7.77</v>
      </c>
      <c r="L100" s="3"/>
      <c r="M100" s="3"/>
    </row>
    <row r="101" spans="2:13" x14ac:dyDescent="0.2">
      <c r="B101" s="21" t="s">
        <v>234</v>
      </c>
      <c r="C101" s="21" t="s">
        <v>235</v>
      </c>
      <c r="D101" s="21" t="s">
        <v>183</v>
      </c>
      <c r="E101" s="26">
        <v>2500</v>
      </c>
      <c r="F101" s="22">
        <v>2493.9</v>
      </c>
      <c r="G101" s="22">
        <v>0.22</v>
      </c>
      <c r="H101" s="22"/>
      <c r="I101" s="22">
        <v>7.75</v>
      </c>
      <c r="L101" s="3"/>
      <c r="M101" s="3"/>
    </row>
    <row r="102" spans="2:13" x14ac:dyDescent="0.2">
      <c r="B102" s="21" t="s">
        <v>236</v>
      </c>
      <c r="C102" s="21" t="s">
        <v>237</v>
      </c>
      <c r="D102" s="21" t="s">
        <v>183</v>
      </c>
      <c r="E102" s="26">
        <v>2500</v>
      </c>
      <c r="F102" s="22">
        <v>2493.85</v>
      </c>
      <c r="G102" s="22">
        <v>0.22</v>
      </c>
      <c r="H102" s="22"/>
      <c r="I102" s="22">
        <v>8.1199999999999992</v>
      </c>
      <c r="L102" s="3"/>
      <c r="M102" s="3"/>
    </row>
    <row r="103" spans="2:13" x14ac:dyDescent="0.2">
      <c r="B103" s="21" t="s">
        <v>238</v>
      </c>
      <c r="C103" s="21" t="s">
        <v>239</v>
      </c>
      <c r="D103" s="21" t="s">
        <v>207</v>
      </c>
      <c r="E103" s="26">
        <v>250</v>
      </c>
      <c r="F103" s="22">
        <v>2493.4499999999998</v>
      </c>
      <c r="G103" s="22">
        <v>0.22</v>
      </c>
      <c r="H103" s="22"/>
      <c r="I103" s="22">
        <v>7.75</v>
      </c>
      <c r="L103" s="3"/>
      <c r="M103" s="3"/>
    </row>
    <row r="104" spans="2:13" x14ac:dyDescent="0.2">
      <c r="B104" s="21" t="s">
        <v>240</v>
      </c>
      <c r="C104" s="21" t="s">
        <v>241</v>
      </c>
      <c r="D104" s="21" t="s">
        <v>183</v>
      </c>
      <c r="E104" s="26">
        <v>2500</v>
      </c>
      <c r="F104" s="22">
        <v>2493.2399999999998</v>
      </c>
      <c r="G104" s="22">
        <v>0.22</v>
      </c>
      <c r="H104" s="22"/>
      <c r="I104" s="22">
        <v>7.72</v>
      </c>
      <c r="L104" s="3"/>
      <c r="M104" s="3"/>
    </row>
    <row r="105" spans="2:13" x14ac:dyDescent="0.2">
      <c r="B105" s="21" t="s">
        <v>242</v>
      </c>
      <c r="C105" s="21" t="s">
        <v>243</v>
      </c>
      <c r="D105" s="21" t="s">
        <v>183</v>
      </c>
      <c r="E105" s="26">
        <v>250</v>
      </c>
      <c r="F105" s="22">
        <v>2492.94</v>
      </c>
      <c r="G105" s="22">
        <v>0.22</v>
      </c>
      <c r="H105" s="22"/>
      <c r="I105" s="22">
        <v>8</v>
      </c>
      <c r="L105" s="3"/>
      <c r="M105" s="3"/>
    </row>
    <row r="106" spans="2:13" x14ac:dyDescent="0.2">
      <c r="B106" s="21" t="s">
        <v>244</v>
      </c>
      <c r="C106" s="21" t="s">
        <v>245</v>
      </c>
      <c r="D106" s="21" t="s">
        <v>200</v>
      </c>
      <c r="E106" s="26">
        <v>250</v>
      </c>
      <c r="F106" s="22">
        <v>2490.12</v>
      </c>
      <c r="G106" s="22">
        <v>0.22</v>
      </c>
      <c r="H106" s="22"/>
      <c r="I106" s="22">
        <v>7.82</v>
      </c>
      <c r="L106" s="3"/>
      <c r="M106" s="3"/>
    </row>
    <row r="107" spans="2:13" x14ac:dyDescent="0.2">
      <c r="B107" s="21" t="s">
        <v>246</v>
      </c>
      <c r="C107" s="21" t="s">
        <v>247</v>
      </c>
      <c r="D107" s="21" t="s">
        <v>183</v>
      </c>
      <c r="E107" s="26">
        <v>250</v>
      </c>
      <c r="F107" s="22">
        <v>2488.94</v>
      </c>
      <c r="G107" s="22">
        <v>0.22</v>
      </c>
      <c r="H107" s="22"/>
      <c r="I107" s="22">
        <v>8.16</v>
      </c>
      <c r="L107" s="3"/>
      <c r="M107" s="3"/>
    </row>
    <row r="108" spans="2:13" x14ac:dyDescent="0.2">
      <c r="B108" s="21" t="s">
        <v>248</v>
      </c>
      <c r="C108" s="21" t="s">
        <v>249</v>
      </c>
      <c r="D108" s="21" t="s">
        <v>183</v>
      </c>
      <c r="E108" s="26">
        <v>250</v>
      </c>
      <c r="F108" s="22">
        <v>2488.85</v>
      </c>
      <c r="G108" s="22">
        <v>0.22</v>
      </c>
      <c r="H108" s="22"/>
      <c r="I108" s="22">
        <v>7.61</v>
      </c>
      <c r="L108" s="3"/>
      <c r="M108" s="3"/>
    </row>
    <row r="109" spans="2:13" x14ac:dyDescent="0.2">
      <c r="B109" s="21" t="s">
        <v>250</v>
      </c>
      <c r="C109" s="21" t="s">
        <v>251</v>
      </c>
      <c r="D109" s="21" t="s">
        <v>200</v>
      </c>
      <c r="E109" s="26">
        <v>250</v>
      </c>
      <c r="F109" s="22">
        <v>2480.3200000000002</v>
      </c>
      <c r="G109" s="22">
        <v>0.22</v>
      </c>
      <c r="H109" s="22"/>
      <c r="I109" s="22">
        <v>7.75</v>
      </c>
      <c r="L109" s="3"/>
      <c r="M109" s="3"/>
    </row>
    <row r="110" spans="2:13" x14ac:dyDescent="0.2">
      <c r="B110" s="21" t="s">
        <v>252</v>
      </c>
      <c r="C110" s="21" t="s">
        <v>253</v>
      </c>
      <c r="D110" s="21" t="s">
        <v>200</v>
      </c>
      <c r="E110" s="26">
        <v>250</v>
      </c>
      <c r="F110" s="22">
        <v>2479.79</v>
      </c>
      <c r="G110" s="22">
        <v>0.22</v>
      </c>
      <c r="H110" s="22"/>
      <c r="I110" s="22">
        <v>7.47</v>
      </c>
      <c r="L110" s="3"/>
      <c r="M110" s="3"/>
    </row>
    <row r="111" spans="2:13" x14ac:dyDescent="0.2">
      <c r="B111" s="21" t="s">
        <v>254</v>
      </c>
      <c r="C111" s="21" t="s">
        <v>255</v>
      </c>
      <c r="D111" s="21" t="s">
        <v>183</v>
      </c>
      <c r="E111" s="26">
        <v>250</v>
      </c>
      <c r="F111" s="22">
        <v>2478.23</v>
      </c>
      <c r="G111" s="22">
        <v>0.22</v>
      </c>
      <c r="H111" s="22"/>
      <c r="I111" s="22">
        <v>8</v>
      </c>
      <c r="L111" s="3"/>
      <c r="M111" s="3"/>
    </row>
    <row r="112" spans="2:13" x14ac:dyDescent="0.2">
      <c r="B112" s="21" t="s">
        <v>256</v>
      </c>
      <c r="C112" s="21" t="s">
        <v>257</v>
      </c>
      <c r="D112" s="21" t="s">
        <v>183</v>
      </c>
      <c r="E112" s="26">
        <v>150</v>
      </c>
      <c r="F112" s="22">
        <v>1484.03</v>
      </c>
      <c r="G112" s="22">
        <v>0.13</v>
      </c>
      <c r="H112" s="22"/>
      <c r="I112" s="22">
        <v>7.67</v>
      </c>
      <c r="L112" s="3"/>
      <c r="M112" s="3"/>
    </row>
    <row r="113" spans="2:13" x14ac:dyDescent="0.2">
      <c r="B113" s="21" t="s">
        <v>258</v>
      </c>
      <c r="C113" s="21" t="s">
        <v>259</v>
      </c>
      <c r="D113" s="21" t="s">
        <v>183</v>
      </c>
      <c r="E113" s="26">
        <v>100</v>
      </c>
      <c r="F113" s="22">
        <v>999.95</v>
      </c>
      <c r="G113" s="22">
        <v>0.09</v>
      </c>
      <c r="H113" s="22"/>
      <c r="I113" s="22">
        <v>7.35</v>
      </c>
      <c r="L113" s="3"/>
      <c r="M113" s="3"/>
    </row>
    <row r="114" spans="2:13" x14ac:dyDescent="0.2">
      <c r="B114" s="21" t="s">
        <v>260</v>
      </c>
      <c r="C114" s="21" t="s">
        <v>261</v>
      </c>
      <c r="D114" s="21" t="s">
        <v>183</v>
      </c>
      <c r="E114" s="26">
        <v>50</v>
      </c>
      <c r="F114" s="22">
        <v>509.19</v>
      </c>
      <c r="G114" s="22">
        <v>0.05</v>
      </c>
      <c r="H114" s="22"/>
      <c r="I114" s="22">
        <v>7.38</v>
      </c>
      <c r="L114" s="3"/>
      <c r="M114" s="3"/>
    </row>
    <row r="115" spans="2:13" x14ac:dyDescent="0.2">
      <c r="B115" s="21" t="s">
        <v>262</v>
      </c>
      <c r="C115" s="21" t="s">
        <v>263</v>
      </c>
      <c r="D115" s="21" t="s">
        <v>183</v>
      </c>
      <c r="E115" s="26">
        <v>12</v>
      </c>
      <c r="F115" s="22">
        <v>124.05</v>
      </c>
      <c r="G115" s="22">
        <v>0.01</v>
      </c>
      <c r="H115" s="22"/>
      <c r="I115" s="22">
        <v>7.4</v>
      </c>
      <c r="L115" s="3"/>
      <c r="M115" s="3"/>
    </row>
    <row r="116" spans="2:13" x14ac:dyDescent="0.2">
      <c r="B116" s="29" t="s">
        <v>178</v>
      </c>
      <c r="C116" s="29"/>
      <c r="D116" s="29"/>
      <c r="E116" s="29"/>
      <c r="F116" s="30">
        <f ca="1">SUM(F75:F115)</f>
        <v>137162.43000000002</v>
      </c>
      <c r="G116" s="30">
        <f ca="1">SUM(G75:G115)</f>
        <v>12.160000000000014</v>
      </c>
      <c r="H116" s="40"/>
      <c r="I116" s="40"/>
      <c r="L116" s="3"/>
      <c r="M116" s="3"/>
    </row>
    <row r="117" spans="2:13" x14ac:dyDescent="0.2">
      <c r="B117" s="41" t="s">
        <v>179</v>
      </c>
      <c r="C117" s="41"/>
      <c r="D117" s="41"/>
      <c r="E117" s="41"/>
      <c r="F117" s="42">
        <f ca="1">F116</f>
        <v>137162.43000000002</v>
      </c>
      <c r="G117" s="42">
        <f ca="1">G116</f>
        <v>12.160000000000014</v>
      </c>
      <c r="H117" s="42"/>
      <c r="I117" s="42"/>
      <c r="L117" s="3"/>
      <c r="M117" s="3"/>
    </row>
    <row r="118" spans="2:13" x14ac:dyDescent="0.2">
      <c r="B118" s="39" t="s">
        <v>264</v>
      </c>
      <c r="C118" s="21"/>
      <c r="D118" s="21"/>
      <c r="E118" s="21"/>
      <c r="F118" s="22"/>
      <c r="G118" s="22"/>
      <c r="H118" s="22"/>
      <c r="I118" s="22"/>
      <c r="L118" s="3"/>
      <c r="M118" s="3"/>
    </row>
    <row r="119" spans="2:13" x14ac:dyDescent="0.2">
      <c r="B119" s="39" t="s">
        <v>265</v>
      </c>
      <c r="C119" s="21"/>
      <c r="D119" s="21"/>
      <c r="E119" s="21"/>
      <c r="F119" s="22"/>
      <c r="G119" s="22"/>
      <c r="H119" s="22"/>
      <c r="I119" s="22"/>
      <c r="L119" s="3"/>
      <c r="M119" s="3"/>
    </row>
    <row r="120" spans="2:13" x14ac:dyDescent="0.2">
      <c r="B120" s="21" t="s">
        <v>266</v>
      </c>
      <c r="C120" s="21" t="s">
        <v>267</v>
      </c>
      <c r="D120" s="21" t="s">
        <v>268</v>
      </c>
      <c r="E120" s="26">
        <v>500</v>
      </c>
      <c r="F120" s="22">
        <v>2465.66</v>
      </c>
      <c r="G120" s="22">
        <v>0.22</v>
      </c>
      <c r="H120" s="22"/>
      <c r="I120" s="22">
        <v>7.16</v>
      </c>
      <c r="L120" s="3"/>
      <c r="M120" s="3"/>
    </row>
    <row r="121" spans="2:13" x14ac:dyDescent="0.2">
      <c r="B121" s="39" t="s">
        <v>178</v>
      </c>
      <c r="C121" s="39"/>
      <c r="D121" s="39"/>
      <c r="E121" s="39"/>
      <c r="F121" s="43">
        <f ca="1">SUM(F119:F120)</f>
        <v>2465.66</v>
      </c>
      <c r="G121" s="43">
        <f ca="1">SUM(G119:G120)</f>
        <v>0.22</v>
      </c>
      <c r="H121" s="44"/>
      <c r="I121" s="44"/>
      <c r="L121" s="3"/>
      <c r="M121" s="3"/>
    </row>
    <row r="122" spans="2:13" x14ac:dyDescent="0.2">
      <c r="B122" s="39" t="s">
        <v>269</v>
      </c>
      <c r="C122" s="21"/>
      <c r="D122" s="21"/>
      <c r="E122" s="21"/>
      <c r="F122" s="22"/>
      <c r="G122" s="22"/>
      <c r="H122" s="22"/>
      <c r="I122" s="22"/>
      <c r="L122" s="3"/>
      <c r="M122" s="3"/>
    </row>
    <row r="123" spans="2:13" x14ac:dyDescent="0.2">
      <c r="B123" s="21" t="s">
        <v>270</v>
      </c>
      <c r="C123" s="21" t="s">
        <v>271</v>
      </c>
      <c r="D123" s="21" t="s">
        <v>272</v>
      </c>
      <c r="E123" s="26">
        <v>1000000</v>
      </c>
      <c r="F123" s="22">
        <v>981.3</v>
      </c>
      <c r="G123" s="22">
        <v>0.09</v>
      </c>
      <c r="H123" s="22"/>
      <c r="I123" s="22">
        <v>6.5</v>
      </c>
      <c r="L123" s="3"/>
      <c r="M123" s="3"/>
    </row>
    <row r="124" spans="2:13" x14ac:dyDescent="0.2">
      <c r="B124" s="29" t="s">
        <v>178</v>
      </c>
      <c r="C124" s="29"/>
      <c r="D124" s="29"/>
      <c r="E124" s="29"/>
      <c r="F124" s="30">
        <f ca="1">SUM(F122:F123)</f>
        <v>981.3</v>
      </c>
      <c r="G124" s="30">
        <f ca="1">SUM(G122:G123)</f>
        <v>0.09</v>
      </c>
      <c r="H124" s="40"/>
      <c r="I124" s="40"/>
      <c r="L124" s="3"/>
      <c r="M124" s="3"/>
    </row>
    <row r="125" spans="2:13" x14ac:dyDescent="0.2">
      <c r="B125" s="41" t="s">
        <v>179</v>
      </c>
      <c r="C125" s="41"/>
      <c r="D125" s="41"/>
      <c r="E125" s="41"/>
      <c r="F125" s="42">
        <f ca="1">F121+F124</f>
        <v>3446.96</v>
      </c>
      <c r="G125" s="42">
        <f ca="1">G121+G124</f>
        <v>0.31</v>
      </c>
      <c r="H125" s="42"/>
      <c r="I125" s="42"/>
      <c r="L125" s="3"/>
      <c r="M125" s="3"/>
    </row>
    <row r="126" spans="2:13" x14ac:dyDescent="0.2">
      <c r="B126" s="39" t="s">
        <v>273</v>
      </c>
      <c r="C126" s="21"/>
      <c r="D126" s="21"/>
      <c r="E126" s="21"/>
      <c r="F126" s="22"/>
      <c r="G126" s="22"/>
      <c r="H126" s="22"/>
      <c r="I126" s="22"/>
      <c r="L126" s="3"/>
      <c r="M126" s="3"/>
    </row>
    <row r="127" spans="2:13" x14ac:dyDescent="0.2">
      <c r="B127" s="21" t="s">
        <v>274</v>
      </c>
      <c r="C127" s="21" t="s">
        <v>275</v>
      </c>
      <c r="D127" s="21" t="s">
        <v>276</v>
      </c>
      <c r="E127" s="26">
        <v>22500000</v>
      </c>
      <c r="F127" s="22">
        <v>23640.01</v>
      </c>
      <c r="G127" s="22">
        <v>2.1</v>
      </c>
      <c r="H127" s="22"/>
      <c r="I127" s="22">
        <v>7.01</v>
      </c>
      <c r="L127" s="3"/>
      <c r="M127" s="3"/>
    </row>
    <row r="128" spans="2:13" x14ac:dyDescent="0.2">
      <c r="B128" s="21" t="s">
        <v>277</v>
      </c>
      <c r="C128" s="21" t="s">
        <v>278</v>
      </c>
      <c r="D128" s="21" t="s">
        <v>276</v>
      </c>
      <c r="E128" s="26">
        <v>22000000</v>
      </c>
      <c r="F128" s="22">
        <v>22683.01</v>
      </c>
      <c r="G128" s="22">
        <v>2.0099999999999998</v>
      </c>
      <c r="H128" s="22"/>
      <c r="I128" s="22">
        <v>6.8</v>
      </c>
      <c r="L128" s="3"/>
      <c r="M128" s="3"/>
    </row>
    <row r="129" spans="2:13" x14ac:dyDescent="0.2">
      <c r="B129" s="21" t="s">
        <v>279</v>
      </c>
      <c r="C129" s="21" t="s">
        <v>280</v>
      </c>
      <c r="D129" s="21" t="s">
        <v>276</v>
      </c>
      <c r="E129" s="26">
        <v>21000000</v>
      </c>
      <c r="F129" s="22">
        <v>21558.080000000002</v>
      </c>
      <c r="G129" s="22">
        <v>1.91</v>
      </c>
      <c r="H129" s="22"/>
      <c r="I129" s="22">
        <v>7.52</v>
      </c>
      <c r="L129" s="3"/>
      <c r="M129" s="3"/>
    </row>
    <row r="130" spans="2:13" x14ac:dyDescent="0.2">
      <c r="B130" s="21" t="s">
        <v>281</v>
      </c>
      <c r="C130" s="21" t="s">
        <v>282</v>
      </c>
      <c r="D130" s="21" t="s">
        <v>276</v>
      </c>
      <c r="E130" s="26">
        <v>13000000</v>
      </c>
      <c r="F130" s="22">
        <v>13283.79</v>
      </c>
      <c r="G130" s="22">
        <v>1.18</v>
      </c>
      <c r="H130" s="22"/>
      <c r="I130" s="22">
        <v>6.8</v>
      </c>
      <c r="L130" s="3"/>
      <c r="M130" s="3"/>
    </row>
    <row r="131" spans="2:13" x14ac:dyDescent="0.2">
      <c r="B131" s="21" t="s">
        <v>283</v>
      </c>
      <c r="C131" s="21" t="s">
        <v>284</v>
      </c>
      <c r="D131" s="21" t="s">
        <v>276</v>
      </c>
      <c r="E131" s="26">
        <v>5000000</v>
      </c>
      <c r="F131" s="22">
        <v>5215.41</v>
      </c>
      <c r="G131" s="22">
        <v>0.46</v>
      </c>
      <c r="H131" s="22"/>
      <c r="I131" s="22">
        <v>7.05</v>
      </c>
      <c r="L131" s="3"/>
      <c r="M131" s="3"/>
    </row>
    <row r="132" spans="2:13" x14ac:dyDescent="0.2">
      <c r="B132" s="21" t="s">
        <v>285</v>
      </c>
      <c r="C132" s="21" t="s">
        <v>286</v>
      </c>
      <c r="D132" s="21" t="s">
        <v>276</v>
      </c>
      <c r="E132" s="26">
        <v>5000000</v>
      </c>
      <c r="F132" s="22">
        <v>5137.32</v>
      </c>
      <c r="G132" s="22">
        <v>0.46</v>
      </c>
      <c r="H132" s="22"/>
      <c r="I132" s="22">
        <v>6.88</v>
      </c>
      <c r="L132" s="3"/>
      <c r="M132" s="3"/>
    </row>
    <row r="133" spans="2:13" x14ac:dyDescent="0.2">
      <c r="B133" s="21" t="s">
        <v>287</v>
      </c>
      <c r="C133" s="21" t="s">
        <v>288</v>
      </c>
      <c r="D133" s="21" t="s">
        <v>276</v>
      </c>
      <c r="E133" s="26">
        <v>5000000</v>
      </c>
      <c r="F133" s="22">
        <v>5060.1400000000003</v>
      </c>
      <c r="G133" s="22">
        <v>0.45</v>
      </c>
      <c r="H133" s="22"/>
      <c r="I133" s="22">
        <v>6.78</v>
      </c>
      <c r="L133" s="3"/>
      <c r="M133" s="3"/>
    </row>
    <row r="134" spans="2:13" x14ac:dyDescent="0.2">
      <c r="B134" s="21" t="s">
        <v>289</v>
      </c>
      <c r="C134" s="21" t="s">
        <v>290</v>
      </c>
      <c r="D134" s="21" t="s">
        <v>276</v>
      </c>
      <c r="E134" s="26">
        <v>5000000</v>
      </c>
      <c r="F134" s="22">
        <v>5042.5</v>
      </c>
      <c r="G134" s="22">
        <v>0.45</v>
      </c>
      <c r="H134" s="22"/>
      <c r="I134" s="22">
        <v>7.87</v>
      </c>
      <c r="L134" s="3"/>
      <c r="M134" s="3"/>
    </row>
    <row r="135" spans="2:13" x14ac:dyDescent="0.2">
      <c r="B135" s="21" t="s">
        <v>291</v>
      </c>
      <c r="C135" s="21" t="s">
        <v>292</v>
      </c>
      <c r="D135" s="21" t="s">
        <v>276</v>
      </c>
      <c r="E135" s="26">
        <v>3500000</v>
      </c>
      <c r="F135" s="22">
        <v>3550.94</v>
      </c>
      <c r="G135" s="22">
        <v>0.31</v>
      </c>
      <c r="H135" s="22"/>
      <c r="I135" s="22">
        <v>6.78</v>
      </c>
      <c r="L135" s="3"/>
      <c r="M135" s="3"/>
    </row>
    <row r="136" spans="2:13" x14ac:dyDescent="0.2">
      <c r="B136" s="21" t="s">
        <v>293</v>
      </c>
      <c r="C136" s="21" t="s">
        <v>294</v>
      </c>
      <c r="D136" s="21" t="s">
        <v>276</v>
      </c>
      <c r="E136" s="26">
        <v>3000050</v>
      </c>
      <c r="F136" s="22">
        <v>3072.94</v>
      </c>
      <c r="G136" s="22">
        <v>0.27</v>
      </c>
      <c r="H136" s="22"/>
      <c r="I136" s="22">
        <v>6.86</v>
      </c>
      <c r="L136" s="3"/>
      <c r="M136" s="3"/>
    </row>
    <row r="137" spans="2:13" x14ac:dyDescent="0.2">
      <c r="B137" s="21" t="s">
        <v>295</v>
      </c>
      <c r="C137" s="21" t="s">
        <v>296</v>
      </c>
      <c r="D137" s="21" t="s">
        <v>276</v>
      </c>
      <c r="E137" s="26">
        <v>2500000</v>
      </c>
      <c r="F137" s="22">
        <v>2580.66</v>
      </c>
      <c r="G137" s="22">
        <v>0.23</v>
      </c>
      <c r="H137" s="22"/>
      <c r="I137" s="22">
        <v>6.91</v>
      </c>
      <c r="L137" s="3"/>
      <c r="M137" s="3"/>
    </row>
    <row r="138" spans="2:13" x14ac:dyDescent="0.2">
      <c r="B138" s="21" t="s">
        <v>297</v>
      </c>
      <c r="C138" s="21" t="s">
        <v>298</v>
      </c>
      <c r="D138" s="21" t="s">
        <v>276</v>
      </c>
      <c r="E138" s="26">
        <v>2000000</v>
      </c>
      <c r="F138" s="22">
        <v>1977.65</v>
      </c>
      <c r="G138" s="22">
        <v>0.18</v>
      </c>
      <c r="H138" s="22"/>
      <c r="I138" s="22">
        <v>7.17</v>
      </c>
      <c r="L138" s="3"/>
      <c r="M138" s="3"/>
    </row>
    <row r="139" spans="2:13" x14ac:dyDescent="0.2">
      <c r="B139" s="21" t="s">
        <v>299</v>
      </c>
      <c r="C139" s="21" t="s">
        <v>300</v>
      </c>
      <c r="D139" s="21" t="s">
        <v>276</v>
      </c>
      <c r="E139" s="26">
        <v>1500000</v>
      </c>
      <c r="F139" s="22">
        <v>1584.05</v>
      </c>
      <c r="G139" s="22">
        <v>0.14000000000000001</v>
      </c>
      <c r="H139" s="22"/>
      <c r="I139" s="22">
        <v>7.04</v>
      </c>
      <c r="L139" s="3"/>
      <c r="M139" s="3"/>
    </row>
    <row r="140" spans="2:13" x14ac:dyDescent="0.2">
      <c r="B140" s="21" t="s">
        <v>301</v>
      </c>
      <c r="C140" s="21" t="s">
        <v>302</v>
      </c>
      <c r="D140" s="21" t="s">
        <v>276</v>
      </c>
      <c r="E140" s="26">
        <v>500000</v>
      </c>
      <c r="F140" s="22">
        <v>516.99</v>
      </c>
      <c r="G140" s="22">
        <v>0.05</v>
      </c>
      <c r="H140" s="22"/>
      <c r="I140" s="22">
        <v>6.77</v>
      </c>
      <c r="L140" s="3"/>
      <c r="M140" s="3"/>
    </row>
    <row r="141" spans="2:13" x14ac:dyDescent="0.2">
      <c r="B141" s="45" t="s">
        <v>303</v>
      </c>
      <c r="C141" s="45" t="s">
        <v>304</v>
      </c>
      <c r="D141" s="45" t="s">
        <v>276</v>
      </c>
      <c r="E141" s="46">
        <v>500000</v>
      </c>
      <c r="F141" s="47">
        <v>514.92999999999995</v>
      </c>
      <c r="G141" s="47">
        <v>0.05</v>
      </c>
      <c r="H141" s="47"/>
      <c r="I141" s="47">
        <v>6.74</v>
      </c>
      <c r="L141" s="3"/>
      <c r="M141" s="3"/>
    </row>
    <row r="142" spans="2:13" x14ac:dyDescent="0.2">
      <c r="B142" s="48" t="s">
        <v>179</v>
      </c>
      <c r="C142" s="48"/>
      <c r="D142" s="48"/>
      <c r="E142" s="48"/>
      <c r="F142" s="43">
        <f ca="1">SUM(F127:F141)</f>
        <v>115418.42000000003</v>
      </c>
      <c r="G142" s="43">
        <f ca="1">SUM(G127:G141)</f>
        <v>10.25</v>
      </c>
      <c r="H142" s="43"/>
      <c r="I142" s="43"/>
      <c r="L142" s="3"/>
      <c r="M142" s="3"/>
    </row>
    <row r="143" spans="2:13" x14ac:dyDescent="0.2">
      <c r="B143" s="39" t="s">
        <v>305</v>
      </c>
      <c r="C143" s="21"/>
      <c r="D143" s="21"/>
      <c r="E143" s="21"/>
      <c r="F143" s="22"/>
      <c r="G143" s="22"/>
      <c r="H143" s="22"/>
      <c r="I143" s="22"/>
      <c r="L143" s="3"/>
      <c r="M143" s="3"/>
    </row>
    <row r="144" spans="2:13" x14ac:dyDescent="0.2">
      <c r="B144" s="21" t="s">
        <v>305</v>
      </c>
      <c r="C144" s="21"/>
      <c r="D144" s="21"/>
      <c r="E144" s="21"/>
      <c r="F144" s="22">
        <v>40987.339999999997</v>
      </c>
      <c r="G144" s="22">
        <v>3.63</v>
      </c>
      <c r="H144" s="22"/>
      <c r="I144" s="22"/>
      <c r="L144" s="3"/>
      <c r="M144" s="3"/>
    </row>
    <row r="145" spans="2:13" x14ac:dyDescent="0.2">
      <c r="B145" s="29" t="s">
        <v>178</v>
      </c>
      <c r="C145" s="29"/>
      <c r="D145" s="29"/>
      <c r="E145" s="29"/>
      <c r="F145" s="30">
        <f ca="1">SUM(F143:F144)</f>
        <v>40987.339999999997</v>
      </c>
      <c r="G145" s="30">
        <f ca="1">SUM(G143:G144)</f>
        <v>3.63</v>
      </c>
      <c r="H145" s="40"/>
      <c r="I145" s="40"/>
      <c r="L145" s="3"/>
      <c r="M145" s="3"/>
    </row>
    <row r="146" spans="2:13" x14ac:dyDescent="0.2">
      <c r="B146" s="49" t="s">
        <v>179</v>
      </c>
      <c r="C146" s="49"/>
      <c r="D146" s="49"/>
      <c r="E146" s="49"/>
      <c r="F146" s="50">
        <f ca="1">F145</f>
        <v>40987.339999999997</v>
      </c>
      <c r="G146" s="50">
        <f ca="1">G145</f>
        <v>3.63</v>
      </c>
      <c r="H146" s="50"/>
      <c r="I146" s="50"/>
      <c r="L146" s="3"/>
      <c r="M146" s="3"/>
    </row>
    <row r="147" spans="2:13" x14ac:dyDescent="0.2">
      <c r="B147" s="51" t="s">
        <v>306</v>
      </c>
      <c r="C147" s="51"/>
      <c r="D147" s="51"/>
      <c r="E147" s="51"/>
      <c r="F147" s="52">
        <f ca="1">F148-(+F73+F117+F125+F142+F146)</f>
        <v>4363.9800000002142</v>
      </c>
      <c r="G147" s="52">
        <f ca="1">G148-(+G73+G117+G125+G142+G146)</f>
        <v>0.37999999999993861</v>
      </c>
      <c r="H147" s="52"/>
      <c r="I147" s="52"/>
      <c r="L147" s="3"/>
      <c r="M147" s="3"/>
    </row>
    <row r="148" spans="2:13" x14ac:dyDescent="0.2">
      <c r="B148" s="51" t="s">
        <v>307</v>
      </c>
      <c r="C148" s="51"/>
      <c r="D148" s="51"/>
      <c r="E148" s="51"/>
      <c r="F148" s="52">
        <v>1127808.6000000001</v>
      </c>
      <c r="G148" s="52">
        <v>100</v>
      </c>
      <c r="H148" s="52"/>
      <c r="I148" s="52"/>
      <c r="L148" s="3"/>
      <c r="M148" s="3"/>
    </row>
    <row r="150" spans="2:13" x14ac:dyDescent="0.2">
      <c r="B150" s="53" t="s">
        <v>308</v>
      </c>
    </row>
    <row r="151" spans="2:13" x14ac:dyDescent="0.2">
      <c r="B151" s="53" t="s">
        <v>309</v>
      </c>
    </row>
    <row r="152" spans="2:13" ht="12.75" thickBot="1" x14ac:dyDescent="0.25"/>
    <row r="153" spans="2:13" ht="13.5" thickTop="1" thickBot="1" x14ac:dyDescent="0.25">
      <c r="B153" s="54" t="s">
        <v>310</v>
      </c>
      <c r="C153" s="55">
        <v>3.1461999999999999</v>
      </c>
    </row>
    <row r="154" spans="2:13" ht="13.5" thickTop="1" thickBot="1" x14ac:dyDescent="0.25"/>
    <row r="155" spans="2:13" ht="13.5" thickTop="1" thickBot="1" x14ac:dyDescent="0.25">
      <c r="B155" s="54" t="s">
        <v>311</v>
      </c>
      <c r="C155" s="56">
        <v>7.3099999999999998E-2</v>
      </c>
    </row>
    <row r="156" spans="2:13" ht="13.5" thickTop="1" thickBot="1" x14ac:dyDescent="0.25"/>
    <row r="157" spans="2:13" ht="13.5" thickTop="1" thickBot="1" x14ac:dyDescent="0.25">
      <c r="B157" s="54" t="s">
        <v>312</v>
      </c>
      <c r="C157" s="55">
        <v>3.3054000000000001</v>
      </c>
    </row>
    <row r="158" spans="2:13" ht="12.75" thickTop="1" x14ac:dyDescent="0.2"/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14:56:06</KDate>
  <Classification>Public</Classification>
  <Subclassification/>
  <HostName>MUMCMP00935</HostName>
  <Domain_User>CANARAROBECOMF/628</Domain_User>
  <IPAdd>192.9.198.194</IPAdd>
  <FilePath>Book14</FilePath>
  <KID>C025A5607E97638639097663576175</KID>
  <UniqueName/>
  <Suggested/>
  <Justification/>
</Klassify>
</file>

<file path=customXml/itemProps1.xml><?xml version="1.0" encoding="utf-8"?>
<ds:datastoreItem xmlns:ds="http://schemas.openxmlformats.org/officeDocument/2006/customXml" ds:itemID="{577516EC-AFCB-4CEE-A6E5-FF4CBBAAEC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2024-10-07T09:26:02Z</dcterms:created>
  <dcterms:modified xsi:type="dcterms:W3CDTF">2024-10-07T09:26:06Z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C025A5607E97638639097663576175</vt:lpwstr>
  </property>
</Properties>
</file>