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58C109BF-7FD8-4413-A49E-AC1727751754}" xr6:coauthVersionLast="47" xr6:coauthVersionMax="47" xr10:uidLastSave="{00000000-0000-0000-0000-000000000000}"/>
  <bookViews>
    <workbookView xWindow="-120" yWindow="-120" windowWidth="20730" windowHeight="11160" xr2:uid="{398EF18A-A277-4FAE-9C41-84689ED424C4}"/>
  </bookViews>
  <sheets>
    <sheet name="I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3" i="1" s="1"/>
  <c r="F22" i="1"/>
  <c r="F23" i="1" s="1"/>
  <c r="G19" i="1"/>
  <c r="F19" i="1"/>
  <c r="G16" i="1"/>
  <c r="F16" i="1"/>
  <c r="G8" i="1"/>
  <c r="G9" i="1" s="1"/>
  <c r="F8" i="1"/>
  <c r="F9" i="1" s="1"/>
  <c r="F24" i="1" l="1"/>
  <c r="G24" i="1"/>
</calcChain>
</file>

<file path=xl/sharedStrings.xml><?xml version="1.0" encoding="utf-8"?>
<sst xmlns="http://schemas.openxmlformats.org/spreadsheetml/2006/main" count="61" uniqueCount="51">
  <si>
    <t>CANARA ROBECO INCOME FUND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</si>
  <si>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</si>
  <si>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</si>
  <si>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</si>
  <si>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</si>
  <si>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</si>
  <si>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</si>
  <si>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</si>
  <si>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</si>
  <si>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Apr'24</t>
  </si>
  <si>
    <t>Benchmark Risk-o-meter Level- Apr'24</t>
  </si>
  <si>
    <t>Scheme Risk-o-meter Level- Mar'24</t>
  </si>
  <si>
    <t>Potential Risk Class (PRC) Matrix</t>
  </si>
  <si>
    <t>Money Market Instruments</t>
  </si>
  <si>
    <t>Credit Risk →</t>
  </si>
  <si>
    <t>Relatively Low (Class A)</t>
  </si>
  <si>
    <t>Moderate (Class B)</t>
  </si>
  <si>
    <t>Relatively High (Class C)</t>
  </si>
  <si>
    <t>Treasury Bill</t>
  </si>
  <si>
    <t>Interest Rate Risk ↓</t>
  </si>
  <si>
    <t>364 DTB (16-JAN-2025)</t>
  </si>
  <si>
    <t>IN002023Z448</t>
  </si>
  <si>
    <t xml:space="preserve"> Sovereign</t>
  </si>
  <si>
    <t>Relatively Low (Class I)</t>
  </si>
  <si>
    <t>Sub Total</t>
  </si>
  <si>
    <t>Total</t>
  </si>
  <si>
    <t>Moderate 
(Class II)</t>
  </si>
  <si>
    <t>Government Bonds</t>
  </si>
  <si>
    <t>7.18% GOI 2037 (24-JUL-2037)</t>
  </si>
  <si>
    <t>IN0020230077</t>
  </si>
  <si>
    <t>Sovereign</t>
  </si>
  <si>
    <t>Relatively High (Class III)</t>
  </si>
  <si>
    <t>B-III</t>
  </si>
  <si>
    <t>7.10% GOI 2034 (08-APR-2034)</t>
  </si>
  <si>
    <t>IN0020240019</t>
  </si>
  <si>
    <t>7.18% GOI 2037 (14-AUG-2033)</t>
  </si>
  <si>
    <t>IN0020230085</t>
  </si>
  <si>
    <t>Benchmark: CRISIL Medium to Long Duration Debt A-III Index</t>
  </si>
  <si>
    <t>GOI FRB 30-OCT-34</t>
  </si>
  <si>
    <t>IN0020210137</t>
  </si>
  <si>
    <t>8.47% Maharashtra SDL 10-Feb-26</t>
  </si>
  <si>
    <t>IN2220150188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</si>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</sst>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3" borderId="12" xfId="0" applyFont="1" applyFill="1" applyBorder="1"/>
    <xf numFmtId="4" fontId="9" fillId="3" borderId="13" xfId="0" applyNumberFormat="1" applyFont="1" applyFill="1" applyBorder="1"/>
    <xf numFmtId="4" fontId="9" fillId="3" borderId="12" xfId="0" applyNumberFormat="1" applyFont="1" applyFill="1" applyBorder="1"/>
    <xf numFmtId="0" fontId="3" fillId="0" borderId="14" xfId="0" applyFont="1" applyBorder="1" applyAlignment="1">
      <alignment horizontal="center"/>
    </xf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4" borderId="5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3" fillId="3" borderId="16" xfId="0" applyFont="1" applyFill="1" applyBorder="1"/>
    <xf numFmtId="3" fontId="3" fillId="3" borderId="16" xfId="0" applyNumberFormat="1" applyFont="1" applyFill="1" applyBorder="1"/>
    <xf numFmtId="4" fontId="3" fillId="3" borderId="16" xfId="0" applyNumberFormat="1" applyFont="1" applyFill="1" applyBorder="1"/>
    <xf numFmtId="0" fontId="9" fillId="3" borderId="17" xfId="0" applyFont="1" applyFill="1" applyBorder="1"/>
    <xf numFmtId="4" fontId="9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123826</xdr:colOff>
      <xdr:row>4</xdr:row>
      <xdr:rowOff>66676</xdr:rowOff>
    </xdr:from>
    <xdr:ext cx="1921090" cy="1219199"/>
    <xdr:pic>
      <xdr:nvPicPr>
        <xdr:cNvPr id="2" name="Picture 1">
          <a:extLst>
            <a:ext uri="{FF2B5EF4-FFF2-40B4-BE49-F238E27FC236}">
              <a16:creationId xmlns:a16="http://schemas.microsoft.com/office/drawing/2014/main" id="{E8915F12-28C8-4319-914B-0A52D0C8D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726" y="1057276"/>
          <a:ext cx="1921090" cy="1219199"/>
        </a:xfrm>
        <a:prstGeom prst="rect">
          <a:avLst/>
        </a:prstGeom>
      </xdr:spPr>
    </xdr:pic>
    <xdr:clientData/>
  </xdr:oneCellAnchor>
  <xdr:oneCellAnchor>
    <xdr:from>
      <xdr:col>11</xdr:col>
      <xdr:colOff>133351</xdr:colOff>
      <xdr:row>4</xdr:row>
      <xdr:rowOff>85726</xdr:rowOff>
    </xdr:from>
    <xdr:ext cx="1921090" cy="1219199"/>
    <xdr:pic>
      <xdr:nvPicPr>
        <xdr:cNvPr id="3" name="Picture 2">
          <a:extLst>
            <a:ext uri="{FF2B5EF4-FFF2-40B4-BE49-F238E27FC236}">
              <a16:creationId xmlns:a16="http://schemas.microsoft.com/office/drawing/2014/main" id="{EF9C63BA-CC8F-4FCB-998E-0FE95BB19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35126" y="1076326"/>
          <a:ext cx="1921090" cy="1219199"/>
        </a:xfrm>
        <a:prstGeom prst="rect">
          <a:avLst/>
        </a:prstGeom>
      </xdr:spPr>
    </xdr:pic>
    <xdr:clientData/>
  </xdr:oneCellAnchor>
  <xdr:twoCellAnchor editAs="oneCell">
    <xdr:from>
      <xdr:col>10</xdr:col>
      <xdr:colOff>47625</xdr:colOff>
      <xdr:row>4</xdr:row>
      <xdr:rowOff>19050</xdr:rowOff>
    </xdr:from>
    <xdr:to>
      <xdr:col>10</xdr:col>
      <xdr:colOff>2133600</xdr:colOff>
      <xdr:row>9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EBB2F1-BA58-46F8-825C-10A0AF761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0550" y="1009650"/>
          <a:ext cx="2085975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1892-C1D0-4A36-97AB-CA5E3F06073D}">
  <dimension ref="B1:Q34"/>
  <sheetViews>
    <sheetView tabSelected="1" workbookViewId="0">
      <selection activeCell="B1" sqref="B1:H1"/>
    </sheetView>
  </sheetViews>
  <sheetFormatPr defaultRowHeight="12" x14ac:dyDescent="0.2"/>
  <cols>
    <col min="1" max="1" width="9.140625" style="4"/>
    <col min="2" max="2" width="54.42578125" style="4" bestFit="1" customWidth="1"/>
    <col min="3" max="3" width="13.42578125" style="4" bestFit="1" customWidth="1"/>
    <col min="4" max="4" width="22.85546875" style="4" bestFit="1" customWidth="1"/>
    <col min="5" max="5" width="8.85546875" style="4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10" style="3" bestFit="1" customWidth="1"/>
    <col min="10" max="10" width="31.5703125" style="3" customWidth="1"/>
    <col min="11" max="11" width="33.42578125" style="3" customWidth="1"/>
    <col min="12" max="12" width="31.42578125" style="3" customWidth="1"/>
    <col min="13" max="16384" width="9.140625" style="4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5" t="s">
        <v>1</v>
      </c>
      <c r="C3" s="6"/>
      <c r="D3" s="7"/>
      <c r="E3" s="7"/>
      <c r="F3" s="8"/>
      <c r="G3" s="8"/>
    </row>
    <row r="4" spans="2:17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N4" s="15" t="s">
        <v>12</v>
      </c>
      <c r="O4" s="16"/>
      <c r="P4" s="16"/>
      <c r="Q4" s="17"/>
    </row>
    <row r="5" spans="2:17" ht="24" x14ac:dyDescent="0.2">
      <c r="B5" s="18" t="s">
        <v>13</v>
      </c>
      <c r="C5" s="19"/>
      <c r="D5" s="19"/>
      <c r="E5" s="19"/>
      <c r="F5" s="20"/>
      <c r="G5" s="20"/>
      <c r="H5" s="20"/>
      <c r="J5" s="21"/>
      <c r="K5" s="21"/>
      <c r="L5" s="21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1"/>
      <c r="K6" s="21"/>
      <c r="L6" s="21"/>
      <c r="N6" s="27" t="s">
        <v>19</v>
      </c>
      <c r="O6" s="23"/>
      <c r="P6" s="23"/>
      <c r="Q6" s="23"/>
    </row>
    <row r="7" spans="2:17" x14ac:dyDescent="0.2">
      <c r="B7" s="25" t="s">
        <v>20</v>
      </c>
      <c r="C7" s="25" t="s">
        <v>21</v>
      </c>
      <c r="D7" s="25" t="s">
        <v>22</v>
      </c>
      <c r="E7" s="28">
        <v>250000</v>
      </c>
      <c r="F7" s="26">
        <v>238.03</v>
      </c>
      <c r="G7" s="26">
        <v>1.95</v>
      </c>
      <c r="H7" s="26">
        <v>7.06</v>
      </c>
      <c r="J7" s="21"/>
      <c r="K7" s="21"/>
      <c r="L7" s="21"/>
      <c r="N7" s="29" t="s">
        <v>23</v>
      </c>
      <c r="O7" s="30"/>
      <c r="P7" s="30"/>
      <c r="Q7" s="30"/>
    </row>
    <row r="8" spans="2:17" x14ac:dyDescent="0.2">
      <c r="B8" s="31" t="s">
        <v>24</v>
      </c>
      <c r="C8" s="31"/>
      <c r="D8" s="31"/>
      <c r="E8" s="31"/>
      <c r="F8" s="32">
        <f>SUM(F6:F7)</f>
        <v>238.03</v>
      </c>
      <c r="G8" s="32">
        <f>SUM(G6:G7)</f>
        <v>1.95</v>
      </c>
      <c r="H8" s="33"/>
      <c r="J8" s="21"/>
      <c r="K8" s="21"/>
      <c r="L8" s="21"/>
      <c r="N8" s="29"/>
      <c r="O8" s="34"/>
      <c r="P8" s="34"/>
      <c r="Q8" s="34"/>
    </row>
    <row r="9" spans="2:17" x14ac:dyDescent="0.2">
      <c r="B9" s="35" t="s">
        <v>25</v>
      </c>
      <c r="C9" s="35"/>
      <c r="D9" s="35"/>
      <c r="E9" s="35"/>
      <c r="F9" s="36">
        <f>+F8</f>
        <v>238.03</v>
      </c>
      <c r="G9" s="36">
        <f>+G8</f>
        <v>1.95</v>
      </c>
      <c r="H9" s="36"/>
      <c r="J9" s="21"/>
      <c r="K9" s="21"/>
      <c r="L9" s="21"/>
      <c r="N9" s="29" t="s">
        <v>26</v>
      </c>
      <c r="O9" s="30"/>
      <c r="P9" s="30"/>
      <c r="Q9" s="30"/>
    </row>
    <row r="10" spans="2:17" x14ac:dyDescent="0.2">
      <c r="B10" s="24" t="s">
        <v>27</v>
      </c>
      <c r="C10" s="25"/>
      <c r="D10" s="25"/>
      <c r="E10" s="25"/>
      <c r="F10" s="26"/>
      <c r="G10" s="26"/>
      <c r="H10" s="26"/>
      <c r="J10" s="21"/>
      <c r="K10" s="21"/>
      <c r="L10" s="21"/>
      <c r="N10" s="29"/>
      <c r="O10" s="34"/>
      <c r="P10" s="34"/>
      <c r="Q10" s="34"/>
    </row>
    <row r="11" spans="2:17" x14ac:dyDescent="0.2">
      <c r="B11" s="25" t="s">
        <v>28</v>
      </c>
      <c r="C11" s="25" t="s">
        <v>29</v>
      </c>
      <c r="D11" s="25" t="s">
        <v>30</v>
      </c>
      <c r="E11" s="28">
        <v>4000000</v>
      </c>
      <c r="F11" s="26">
        <v>3980.7</v>
      </c>
      <c r="G11" s="26">
        <v>32.56</v>
      </c>
      <c r="H11" s="26">
        <v>7.37</v>
      </c>
      <c r="J11" s="21"/>
      <c r="K11" s="21"/>
      <c r="L11" s="21"/>
      <c r="N11" s="29" t="s">
        <v>31</v>
      </c>
      <c r="O11" s="30"/>
      <c r="P11" s="37" t="s">
        <v>32</v>
      </c>
      <c r="Q11" s="30"/>
    </row>
    <row r="12" spans="2:17" x14ac:dyDescent="0.2">
      <c r="B12" s="25" t="s">
        <v>33</v>
      </c>
      <c r="C12" s="25" t="s">
        <v>34</v>
      </c>
      <c r="D12" s="25" t="s">
        <v>30</v>
      </c>
      <c r="E12" s="28">
        <v>2810800</v>
      </c>
      <c r="F12" s="26">
        <v>2799.09</v>
      </c>
      <c r="G12" s="26">
        <v>22.89</v>
      </c>
      <c r="H12" s="26">
        <v>7.29</v>
      </c>
      <c r="J12" s="21"/>
      <c r="K12" s="21"/>
      <c r="L12" s="21"/>
      <c r="N12" s="29"/>
      <c r="O12" s="34"/>
      <c r="P12" s="38"/>
      <c r="Q12" s="34"/>
    </row>
    <row r="13" spans="2:17" x14ac:dyDescent="0.2">
      <c r="B13" s="25" t="s">
        <v>35</v>
      </c>
      <c r="C13" s="25" t="s">
        <v>36</v>
      </c>
      <c r="D13" s="25" t="s">
        <v>30</v>
      </c>
      <c r="E13" s="28">
        <v>2250000</v>
      </c>
      <c r="F13" s="26">
        <v>2247.38</v>
      </c>
      <c r="G13" s="26">
        <v>18.38</v>
      </c>
      <c r="H13" s="26">
        <v>7.32</v>
      </c>
      <c r="J13" s="39"/>
      <c r="K13" s="39" t="s">
        <v>37</v>
      </c>
    </row>
    <row r="14" spans="2:17" x14ac:dyDescent="0.2">
      <c r="B14" s="25" t="s">
        <v>38</v>
      </c>
      <c r="C14" s="25" t="s">
        <v>39</v>
      </c>
      <c r="D14" s="25" t="s">
        <v>30</v>
      </c>
      <c r="E14" s="28">
        <v>500000</v>
      </c>
      <c r="F14" s="26">
        <v>501.99</v>
      </c>
      <c r="G14" s="26">
        <v>4.1100000000000003</v>
      </c>
      <c r="H14" s="26">
        <v>7.94</v>
      </c>
    </row>
    <row r="15" spans="2:17" x14ac:dyDescent="0.2">
      <c r="B15" s="40" t="s">
        <v>40</v>
      </c>
      <c r="C15" s="40" t="s">
        <v>41</v>
      </c>
      <c r="D15" s="40" t="s">
        <v>30</v>
      </c>
      <c r="E15" s="41">
        <v>28000</v>
      </c>
      <c r="F15" s="42">
        <v>28.5</v>
      </c>
      <c r="G15" s="42">
        <v>0.23</v>
      </c>
      <c r="H15" s="42">
        <v>7.51</v>
      </c>
    </row>
    <row r="16" spans="2:17" x14ac:dyDescent="0.2">
      <c r="B16" s="43" t="s">
        <v>25</v>
      </c>
      <c r="C16" s="43"/>
      <c r="D16" s="43"/>
      <c r="E16" s="43"/>
      <c r="F16" s="44">
        <f>SUM(F11:F15)</f>
        <v>9557.66</v>
      </c>
      <c r="G16" s="44">
        <f>SUM(G11:G15)</f>
        <v>78.17</v>
      </c>
      <c r="H16" s="44"/>
    </row>
    <row r="17" spans="2:8" x14ac:dyDescent="0.2">
      <c r="B17" s="24" t="s">
        <v>42</v>
      </c>
      <c r="C17" s="25"/>
      <c r="D17" s="25"/>
      <c r="E17" s="25"/>
      <c r="F17" s="26"/>
      <c r="G17" s="26"/>
      <c r="H17" s="26"/>
    </row>
    <row r="18" spans="2:8" x14ac:dyDescent="0.2">
      <c r="B18" s="40" t="s">
        <v>43</v>
      </c>
      <c r="C18" s="40" t="s">
        <v>44</v>
      </c>
      <c r="D18" s="40" t="s">
        <v>42</v>
      </c>
      <c r="E18" s="41">
        <v>314.88400000000001</v>
      </c>
      <c r="F18" s="42">
        <v>32.159999999999997</v>
      </c>
      <c r="G18" s="42">
        <v>0.26</v>
      </c>
      <c r="H18" s="42">
        <v>6.94</v>
      </c>
    </row>
    <row r="19" spans="2:8" x14ac:dyDescent="0.2">
      <c r="B19" s="43" t="s">
        <v>25</v>
      </c>
      <c r="C19" s="43"/>
      <c r="D19" s="43"/>
      <c r="E19" s="43"/>
      <c r="F19" s="44">
        <f>SUM(F18:F18)</f>
        <v>32.159999999999997</v>
      </c>
      <c r="G19" s="44">
        <f>SUM(G18:G18)</f>
        <v>0.26</v>
      </c>
      <c r="H19" s="44"/>
    </row>
    <row r="20" spans="2:8" x14ac:dyDescent="0.2">
      <c r="B20" s="24" t="s">
        <v>45</v>
      </c>
      <c r="C20" s="25"/>
      <c r="D20" s="25"/>
      <c r="E20" s="25"/>
      <c r="F20" s="26"/>
      <c r="G20" s="26"/>
      <c r="H20" s="26"/>
    </row>
    <row r="21" spans="2:8" x14ac:dyDescent="0.2">
      <c r="B21" s="25" t="s">
        <v>45</v>
      </c>
      <c r="C21" s="25"/>
      <c r="D21" s="25"/>
      <c r="E21" s="25"/>
      <c r="F21" s="26">
        <v>2239.56</v>
      </c>
      <c r="G21" s="26">
        <v>18.32</v>
      </c>
      <c r="H21" s="26"/>
    </row>
    <row r="22" spans="2:8" x14ac:dyDescent="0.2">
      <c r="B22" s="31" t="s">
        <v>24</v>
      </c>
      <c r="C22" s="31"/>
      <c r="D22" s="31"/>
      <c r="E22" s="31"/>
      <c r="F22" s="32">
        <f>SUM(F20:F21)</f>
        <v>2239.56</v>
      </c>
      <c r="G22" s="32">
        <f>SUM(G20:G21)</f>
        <v>18.32</v>
      </c>
      <c r="H22" s="33"/>
    </row>
    <row r="23" spans="2:8" x14ac:dyDescent="0.2">
      <c r="B23" s="45" t="s">
        <v>25</v>
      </c>
      <c r="C23" s="45"/>
      <c r="D23" s="45"/>
      <c r="E23" s="45"/>
      <c r="F23" s="46">
        <f>F22</f>
        <v>2239.56</v>
      </c>
      <c r="G23" s="46">
        <f>G22</f>
        <v>18.32</v>
      </c>
      <c r="H23" s="46"/>
    </row>
    <row r="24" spans="2:8" x14ac:dyDescent="0.2">
      <c r="B24" s="47" t="s">
        <v>46</v>
      </c>
      <c r="C24" s="47"/>
      <c r="D24" s="47"/>
      <c r="E24" s="47"/>
      <c r="F24" s="48">
        <f>F25-(+F9+F16+F19+F23)</f>
        <v>158.42000000000007</v>
      </c>
      <c r="G24" s="48">
        <f>G25-(+G9+G16+G19+G23)</f>
        <v>1.2999999999999829</v>
      </c>
      <c r="H24" s="48"/>
    </row>
    <row r="25" spans="2:8" x14ac:dyDescent="0.2">
      <c r="B25" s="47" t="s">
        <v>47</v>
      </c>
      <c r="C25" s="47"/>
      <c r="D25" s="47"/>
      <c r="E25" s="47"/>
      <c r="F25" s="48">
        <v>12225.83</v>
      </c>
      <c r="G25" s="48">
        <v>100</v>
      </c>
      <c r="H25" s="48"/>
    </row>
    <row r="27" spans="2:8" x14ac:dyDescent="0.2">
      <c r="B27" s="49"/>
    </row>
    <row r="28" spans="2:8" ht="12.75" thickBot="1" x14ac:dyDescent="0.25"/>
    <row r="29" spans="2:8" ht="13.5" thickTop="1" thickBot="1" x14ac:dyDescent="0.25">
      <c r="B29" s="50" t="s">
        <v>48</v>
      </c>
      <c r="C29" s="51">
        <v>5.6117999999999997</v>
      </c>
    </row>
    <row r="30" spans="2:8" ht="13.5" thickTop="1" thickBot="1" x14ac:dyDescent="0.25"/>
    <row r="31" spans="2:8" ht="13.5" thickTop="1" thickBot="1" x14ac:dyDescent="0.25">
      <c r="B31" s="50" t="s">
        <v>49</v>
      </c>
      <c r="C31" s="52">
        <v>7.1999999999999995E-2</v>
      </c>
    </row>
    <row r="32" spans="2:8" ht="13.5" thickTop="1" thickBot="1" x14ac:dyDescent="0.25"/>
    <row r="33" spans="2:3" ht="13.5" thickTop="1" thickBot="1" x14ac:dyDescent="0.25">
      <c r="B33" s="50" t="s">
        <v>50</v>
      </c>
      <c r="C33" s="51">
        <v>5.8323</v>
      </c>
    </row>
    <row r="34" spans="2:3" ht="12.75" thickTop="1" x14ac:dyDescent="0.2"/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12:22:47</KDate>
  <Classification>Public</Classification>
  <Subclassification/>
  <HostName>MUMCMP00935</HostName>
  <Domain_User>CANARAROBECOMF/628</Domain_User>
  <IPAdd>192.9.198.194</IPAdd>
  <FilePath>Book16</FilePath>
  <KID>C025A5607E97638506813670274513</KID>
  <UniqueName/>
  <Suggested/>
  <Justification/>
</Klassify>
</file>

<file path=customXml/itemProps1.xml><?xml version="1.0" encoding="utf-8"?>
<ds:datastoreItem xmlns:ds="http://schemas.openxmlformats.org/officeDocument/2006/customXml" ds:itemID="{6769CEDA-1505-4890-A3F0-82C922A4D5D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2024-05-07T06:52:43Z</dcterms:created>
  <dcterms:modified xsi:type="dcterms:W3CDTF">2024-05-07T06:52:47Z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C025A5607E97638506813670274513</vt:lpwstr>
  </property>
</Properties>
</file>