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3652B677-A166-4035-9293-8B5F9A897140}" xr6:coauthVersionLast="47" xr6:coauthVersionMax="47" xr10:uidLastSave="{00000000-0000-0000-0000-000000000000}"/>
  <bookViews>
    <workbookView xWindow="-120" yWindow="-120" windowWidth="20730" windowHeight="11160" xr2:uid="{7C6F0ED5-D8FA-42DE-AEAD-81FDC32951EE}"/>
  </bookViews>
  <sheets>
    <sheet name="I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2" i="1"/>
  <c r="F22" i="1"/>
  <c r="G19" i="1"/>
  <c r="F19" i="1"/>
  <c r="G9" i="1"/>
  <c r="F9" i="1"/>
  <c r="G8" i="1"/>
  <c r="F8" i="1"/>
</calcChain>
</file>

<file path=xl/sharedStrings.xml><?xml version="1.0" encoding="utf-8"?>
<sst xmlns="http://schemas.openxmlformats.org/spreadsheetml/2006/main" count="70" uniqueCount="57">
  <si>
    <t>CANARA ROBECO INCOME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</si>
  <si>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</si>
  <si>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</si>
  <si>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</si>
  <si>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</si>
  <si>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</si>
  <si>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</si>
  <si>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</si>
  <si>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</si>
  <si>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</si>
  <si>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</si>
  <si>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</si>
  <si>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</si>
  <si>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</si>
  <si>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</si>
  <si>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</si>
  <si>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</si>
  <si>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</si>
  <si>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</si>
  <si>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</si>
  <si>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</si>
  <si>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</si>
  <si>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</si>
  <si>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</si>
  <si>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</si>
  <si>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</si>
  <si>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</si>
  <si>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</si>
  <si>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7.30% GOI 2053 (19-JUN-2053)</t>
  </si>
  <si>
    <t>IN0020230051</t>
  </si>
  <si>
    <t>Sovereign</t>
  </si>
  <si>
    <t>Relatively High (Class III)</t>
  </si>
  <si>
    <t>B-III</t>
  </si>
  <si>
    <t>7.32% GOI 2073 (13-NOV-2030)</t>
  </si>
  <si>
    <t>IN0020230135</t>
  </si>
  <si>
    <t>7.18% GOI 2037 (24-JUL-2037)</t>
  </si>
  <si>
    <t>IN0020230077</t>
  </si>
  <si>
    <t>Benchmark: CRISIL Medium to Long Duration Debt A-III Index</t>
  </si>
  <si>
    <t>GOI FRB 2033 (22-SEP-2033)</t>
  </si>
  <si>
    <t>IN0020200120</t>
  </si>
  <si>
    <t>7.34% GOI 2064 (22-APR-2064)</t>
  </si>
  <si>
    <t>IN0020240035</t>
  </si>
  <si>
    <t>7.10% GOI 2034 (08-APR-2034)</t>
  </si>
  <si>
    <t>IN0020240019</t>
  </si>
  <si>
    <t>7.04% GOI 2029 (03-JUN-2029)</t>
  </si>
  <si>
    <t>IN0020240050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</si>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</sst>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104776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DC4AC84C-ED8E-4865-8395-FA070CFE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6201" y="109537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902F35C4-E8E8-4D1F-9242-9470184E6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2476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66676</xdr:rowOff>
    </xdr:from>
    <xdr:to>
      <xdr:col>10</xdr:col>
      <xdr:colOff>2171700</xdr:colOff>
      <xdr:row>10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919C60-6987-490C-9399-92FA4A66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1057276"/>
          <a:ext cx="2095500" cy="1314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0405-4FAC-4921-8755-A4824BF024E9}">
  <dimension ref="B1:Q148"/>
  <sheetViews>
    <sheetView tabSelected="1" topLeftCell="B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42578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2"/>
      <c r="L5" s="21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1"/>
      <c r="K6" s="28"/>
      <c r="L6" s="21"/>
      <c r="N6" s="29" t="s">
        <v>19</v>
      </c>
      <c r="O6" s="24"/>
      <c r="P6" s="24"/>
      <c r="Q6" s="24"/>
    </row>
    <row r="7" spans="2:17" x14ac:dyDescent="0.2">
      <c r="B7" s="26" t="s">
        <v>20</v>
      </c>
      <c r="C7" s="26" t="s">
        <v>21</v>
      </c>
      <c r="D7" s="26" t="s">
        <v>22</v>
      </c>
      <c r="E7" s="30">
        <v>250000</v>
      </c>
      <c r="F7" s="27">
        <v>245.33</v>
      </c>
      <c r="G7" s="27">
        <v>2.06</v>
      </c>
      <c r="H7" s="27">
        <v>6.5</v>
      </c>
      <c r="J7" s="21"/>
      <c r="K7" s="28"/>
      <c r="L7" s="21"/>
      <c r="N7" s="31" t="s">
        <v>23</v>
      </c>
      <c r="O7" s="32"/>
      <c r="P7" s="32"/>
      <c r="Q7" s="32"/>
    </row>
    <row r="8" spans="2:17" x14ac:dyDescent="0.2">
      <c r="B8" s="33" t="s">
        <v>24</v>
      </c>
      <c r="C8" s="33"/>
      <c r="D8" s="33"/>
      <c r="E8" s="33"/>
      <c r="F8" s="34">
        <f ca="1">SUM(F6:F7)</f>
        <v>245.33</v>
      </c>
      <c r="G8" s="34">
        <f ca="1">SUM(G6:G7)</f>
        <v>2.06</v>
      </c>
      <c r="H8" s="35"/>
      <c r="J8" s="21"/>
      <c r="K8" s="28"/>
      <c r="L8" s="21"/>
      <c r="N8" s="31"/>
      <c r="O8" s="36"/>
      <c r="P8" s="36"/>
      <c r="Q8" s="36"/>
    </row>
    <row r="9" spans="2:17" x14ac:dyDescent="0.2">
      <c r="B9" s="37" t="s">
        <v>25</v>
      </c>
      <c r="C9" s="37"/>
      <c r="D9" s="37"/>
      <c r="E9" s="37"/>
      <c r="F9" s="38">
        <f ca="1">+F8</f>
        <v>245.33</v>
      </c>
      <c r="G9" s="38">
        <f ca="1">+G8</f>
        <v>2.06</v>
      </c>
      <c r="H9" s="38"/>
      <c r="J9" s="21"/>
      <c r="K9" s="28"/>
      <c r="L9" s="21"/>
      <c r="N9" s="31" t="s">
        <v>26</v>
      </c>
      <c r="O9" s="32"/>
      <c r="P9" s="32"/>
      <c r="Q9" s="32"/>
    </row>
    <row r="10" spans="2:17" x14ac:dyDescent="0.2">
      <c r="B10" s="25" t="s">
        <v>27</v>
      </c>
      <c r="C10" s="26"/>
      <c r="D10" s="26"/>
      <c r="E10" s="26"/>
      <c r="F10" s="27"/>
      <c r="G10" s="27"/>
      <c r="H10" s="27"/>
      <c r="J10" s="21"/>
      <c r="K10" s="28"/>
      <c r="L10" s="21"/>
      <c r="N10" s="31"/>
      <c r="O10" s="36"/>
      <c r="P10" s="36"/>
      <c r="Q10" s="36"/>
    </row>
    <row r="11" spans="2:17" x14ac:dyDescent="0.2">
      <c r="B11" s="26" t="s">
        <v>28</v>
      </c>
      <c r="C11" s="26" t="s">
        <v>29</v>
      </c>
      <c r="D11" s="26" t="s">
        <v>30</v>
      </c>
      <c r="E11" s="30">
        <v>3500000</v>
      </c>
      <c r="F11" s="27">
        <v>3677.33</v>
      </c>
      <c r="G11" s="27">
        <v>30.95</v>
      </c>
      <c r="H11" s="27">
        <v>7.01</v>
      </c>
      <c r="J11" s="21"/>
      <c r="K11" s="28"/>
      <c r="L11" s="21"/>
      <c r="N11" s="31" t="s">
        <v>31</v>
      </c>
      <c r="O11" s="32"/>
      <c r="P11" s="39" t="s">
        <v>32</v>
      </c>
      <c r="Q11" s="32"/>
    </row>
    <row r="12" spans="2:17" x14ac:dyDescent="0.2">
      <c r="B12" s="26" t="s">
        <v>33</v>
      </c>
      <c r="C12" s="26" t="s">
        <v>34</v>
      </c>
      <c r="D12" s="26" t="s">
        <v>30</v>
      </c>
      <c r="E12" s="30">
        <v>1500000</v>
      </c>
      <c r="F12" s="27">
        <v>1546.57</v>
      </c>
      <c r="G12" s="27">
        <v>13.01</v>
      </c>
      <c r="H12" s="27">
        <v>6.8</v>
      </c>
      <c r="J12" s="21"/>
      <c r="K12" s="40"/>
      <c r="L12" s="21"/>
      <c r="N12" s="31"/>
      <c r="O12" s="36"/>
      <c r="P12" s="41"/>
      <c r="Q12" s="36"/>
    </row>
    <row r="13" spans="2:17" x14ac:dyDescent="0.2">
      <c r="B13" s="26" t="s">
        <v>35</v>
      </c>
      <c r="C13" s="26" t="s">
        <v>36</v>
      </c>
      <c r="D13" s="26" t="s">
        <v>30</v>
      </c>
      <c r="E13" s="30">
        <v>1000000</v>
      </c>
      <c r="F13" s="27">
        <v>1032.26</v>
      </c>
      <c r="G13" s="27">
        <v>8.69</v>
      </c>
      <c r="H13" s="27">
        <v>6.91</v>
      </c>
      <c r="J13" s="42"/>
      <c r="K13" s="42" t="s">
        <v>37</v>
      </c>
      <c r="L13" s="3"/>
    </row>
    <row r="14" spans="2:17" x14ac:dyDescent="0.2">
      <c r="B14" s="26" t="s">
        <v>38</v>
      </c>
      <c r="C14" s="26" t="s">
        <v>39</v>
      </c>
      <c r="D14" s="26" t="s">
        <v>30</v>
      </c>
      <c r="E14" s="30">
        <v>1000000</v>
      </c>
      <c r="F14" s="27">
        <v>1026.58</v>
      </c>
      <c r="G14" s="27">
        <v>8.64</v>
      </c>
      <c r="H14" s="27">
        <v>7.52</v>
      </c>
      <c r="K14" s="3"/>
      <c r="L14" s="3"/>
    </row>
    <row r="15" spans="2:17" x14ac:dyDescent="0.2">
      <c r="B15" s="26" t="s">
        <v>40</v>
      </c>
      <c r="C15" s="26" t="s">
        <v>41</v>
      </c>
      <c r="D15" s="26" t="s">
        <v>30</v>
      </c>
      <c r="E15" s="30">
        <v>500000</v>
      </c>
      <c r="F15" s="27">
        <v>528.02</v>
      </c>
      <c r="G15" s="27">
        <v>4.4400000000000004</v>
      </c>
      <c r="H15" s="27">
        <v>7.04</v>
      </c>
      <c r="K15" s="3"/>
      <c r="L15" s="3"/>
    </row>
    <row r="16" spans="2:17" x14ac:dyDescent="0.2">
      <c r="B16" s="26" t="s">
        <v>42</v>
      </c>
      <c r="C16" s="26" t="s">
        <v>43</v>
      </c>
      <c r="D16" s="26" t="s">
        <v>30</v>
      </c>
      <c r="E16" s="30">
        <v>500000</v>
      </c>
      <c r="F16" s="27">
        <v>512.15</v>
      </c>
      <c r="G16" s="27">
        <v>4.3099999999999996</v>
      </c>
      <c r="H16" s="27">
        <v>6.86</v>
      </c>
      <c r="K16" s="3"/>
      <c r="L16" s="3"/>
    </row>
    <row r="17" spans="2:12" x14ac:dyDescent="0.2">
      <c r="B17" s="26" t="s">
        <v>44</v>
      </c>
      <c r="C17" s="26" t="s">
        <v>45</v>
      </c>
      <c r="D17" s="26" t="s">
        <v>30</v>
      </c>
      <c r="E17" s="30">
        <v>500000</v>
      </c>
      <c r="F17" s="27">
        <v>507.28</v>
      </c>
      <c r="G17" s="27">
        <v>4.2699999999999996</v>
      </c>
      <c r="H17" s="27">
        <v>6.78</v>
      </c>
      <c r="K17" s="3"/>
      <c r="L17" s="3"/>
    </row>
    <row r="18" spans="2:12" x14ac:dyDescent="0.2">
      <c r="B18" s="43" t="s">
        <v>46</v>
      </c>
      <c r="C18" s="43" t="s">
        <v>47</v>
      </c>
      <c r="D18" s="43" t="s">
        <v>30</v>
      </c>
      <c r="E18" s="44">
        <v>28000</v>
      </c>
      <c r="F18" s="45">
        <v>28.56</v>
      </c>
      <c r="G18" s="45">
        <v>0.24</v>
      </c>
      <c r="H18" s="45">
        <v>7</v>
      </c>
      <c r="K18" s="3"/>
      <c r="L18" s="3"/>
    </row>
    <row r="19" spans="2:12" x14ac:dyDescent="0.2">
      <c r="B19" s="46" t="s">
        <v>25</v>
      </c>
      <c r="C19" s="46"/>
      <c r="D19" s="46"/>
      <c r="E19" s="46"/>
      <c r="F19" s="47">
        <f ca="1">SUM(F11:F18)</f>
        <v>8858.75</v>
      </c>
      <c r="G19" s="47">
        <f ca="1">SUM(G11:G18)</f>
        <v>74.55</v>
      </c>
      <c r="H19" s="47"/>
      <c r="K19" s="3"/>
      <c r="L19" s="3"/>
    </row>
    <row r="20" spans="2:12" x14ac:dyDescent="0.2">
      <c r="B20" s="25" t="s">
        <v>48</v>
      </c>
      <c r="C20" s="26"/>
      <c r="D20" s="26"/>
      <c r="E20" s="26"/>
      <c r="F20" s="27"/>
      <c r="G20" s="27"/>
      <c r="H20" s="27"/>
      <c r="K20" s="3"/>
      <c r="L20" s="3"/>
    </row>
    <row r="21" spans="2:12" x14ac:dyDescent="0.2">
      <c r="B21" s="43" t="s">
        <v>49</v>
      </c>
      <c r="C21" s="43" t="s">
        <v>50</v>
      </c>
      <c r="D21" s="43" t="s">
        <v>48</v>
      </c>
      <c r="E21" s="44">
        <v>314.88400000000001</v>
      </c>
      <c r="F21" s="45">
        <v>32.770000000000003</v>
      </c>
      <c r="G21" s="45">
        <v>0.28000000000000003</v>
      </c>
      <c r="H21" s="45">
        <v>6.62</v>
      </c>
      <c r="K21" s="3"/>
      <c r="L21" s="3"/>
    </row>
    <row r="22" spans="2:12" x14ac:dyDescent="0.2">
      <c r="B22" s="46" t="s">
        <v>25</v>
      </c>
      <c r="C22" s="46"/>
      <c r="D22" s="46"/>
      <c r="E22" s="46"/>
      <c r="F22" s="47">
        <f ca="1">SUM(F21:F21)</f>
        <v>32.770000000000003</v>
      </c>
      <c r="G22" s="47">
        <f ca="1">SUM(G21:G21)</f>
        <v>0.28000000000000003</v>
      </c>
      <c r="H22" s="47"/>
      <c r="K22" s="3"/>
      <c r="L22" s="3"/>
    </row>
    <row r="23" spans="2:12" x14ac:dyDescent="0.2">
      <c r="B23" s="25" t="s">
        <v>51</v>
      </c>
      <c r="C23" s="26"/>
      <c r="D23" s="26"/>
      <c r="E23" s="26"/>
      <c r="F23" s="27"/>
      <c r="G23" s="27"/>
      <c r="H23" s="27"/>
      <c r="K23" s="3"/>
      <c r="L23" s="3"/>
    </row>
    <row r="24" spans="2:12" x14ac:dyDescent="0.2">
      <c r="B24" s="26" t="s">
        <v>51</v>
      </c>
      <c r="C24" s="26"/>
      <c r="D24" s="26"/>
      <c r="E24" s="26"/>
      <c r="F24" s="27">
        <v>2595.88</v>
      </c>
      <c r="G24" s="27">
        <v>21.84</v>
      </c>
      <c r="H24" s="27"/>
      <c r="K24" s="3"/>
      <c r="L24" s="3"/>
    </row>
    <row r="25" spans="2:12" x14ac:dyDescent="0.2">
      <c r="B25" s="33" t="s">
        <v>24</v>
      </c>
      <c r="C25" s="33"/>
      <c r="D25" s="33"/>
      <c r="E25" s="33"/>
      <c r="F25" s="34">
        <f ca="1">SUM(F23:F24)</f>
        <v>2595.88</v>
      </c>
      <c r="G25" s="34">
        <f ca="1">SUM(G23:G24)</f>
        <v>21.84</v>
      </c>
      <c r="H25" s="35"/>
      <c r="K25" s="3"/>
      <c r="L25" s="3"/>
    </row>
    <row r="26" spans="2:12" x14ac:dyDescent="0.2">
      <c r="B26" s="48" t="s">
        <v>25</v>
      </c>
      <c r="C26" s="48"/>
      <c r="D26" s="48"/>
      <c r="E26" s="48"/>
      <c r="F26" s="49">
        <f ca="1">F25</f>
        <v>2595.88</v>
      </c>
      <c r="G26" s="49">
        <f ca="1">G25</f>
        <v>21.84</v>
      </c>
      <c r="H26" s="49"/>
      <c r="K26" s="3"/>
      <c r="L26" s="3"/>
    </row>
    <row r="27" spans="2:12" x14ac:dyDescent="0.2">
      <c r="B27" s="50" t="s">
        <v>52</v>
      </c>
      <c r="C27" s="50"/>
      <c r="D27" s="50"/>
      <c r="E27" s="50"/>
      <c r="F27" s="51">
        <f ca="1">F28-(+F9+F19+F22+F26)</f>
        <v>150.65999999999985</v>
      </c>
      <c r="G27" s="51">
        <f ca="1">G28-(+G9+G19+G22+G26)</f>
        <v>1.269999999999996</v>
      </c>
      <c r="H27" s="51"/>
      <c r="K27" s="3"/>
      <c r="L27" s="3"/>
    </row>
    <row r="28" spans="2:12" x14ac:dyDescent="0.2">
      <c r="B28" s="50" t="s">
        <v>53</v>
      </c>
      <c r="C28" s="50"/>
      <c r="D28" s="50"/>
      <c r="E28" s="50"/>
      <c r="F28" s="51">
        <v>11883.39</v>
      </c>
      <c r="G28" s="51">
        <v>100</v>
      </c>
      <c r="H28" s="51"/>
      <c r="K28" s="3"/>
      <c r="L28" s="3"/>
    </row>
    <row r="29" spans="2:12" x14ac:dyDescent="0.2">
      <c r="K29" s="3"/>
      <c r="L29" s="3"/>
    </row>
    <row r="30" spans="2:12" x14ac:dyDescent="0.2">
      <c r="B30" s="52"/>
      <c r="K30" s="3"/>
      <c r="L30" s="3"/>
    </row>
    <row r="31" spans="2:12" ht="12.75" thickBot="1" x14ac:dyDescent="0.25">
      <c r="K31" s="3"/>
      <c r="L31" s="3"/>
    </row>
    <row r="32" spans="2:12" ht="13.5" thickTop="1" thickBot="1" x14ac:dyDescent="0.25">
      <c r="B32" s="53" t="s">
        <v>54</v>
      </c>
      <c r="C32" s="54">
        <v>6.2422000000000004</v>
      </c>
      <c r="K32" s="3"/>
      <c r="L32" s="3"/>
    </row>
    <row r="33" spans="2:12" ht="13.5" thickTop="1" thickBot="1" x14ac:dyDescent="0.25">
      <c r="K33" s="3"/>
      <c r="L33" s="3"/>
    </row>
    <row r="34" spans="2:12" ht="13.5" thickTop="1" thickBot="1" x14ac:dyDescent="0.25">
      <c r="B34" s="53" t="s">
        <v>55</v>
      </c>
      <c r="C34" s="55">
        <v>6.9000000000000006E-2</v>
      </c>
      <c r="K34" s="3"/>
      <c r="L34" s="3"/>
    </row>
    <row r="35" spans="2:12" ht="13.5" thickTop="1" thickBot="1" x14ac:dyDescent="0.25">
      <c r="K35" s="3"/>
      <c r="L35" s="3"/>
    </row>
    <row r="36" spans="2:12" ht="13.5" thickTop="1" thickBot="1" x14ac:dyDescent="0.25">
      <c r="B36" s="53" t="s">
        <v>56</v>
      </c>
      <c r="C36" s="54">
        <v>6.5029000000000003</v>
      </c>
      <c r="K36" s="3"/>
      <c r="L36" s="3"/>
    </row>
    <row r="37" spans="2:12" ht="12.75" thickTop="1" x14ac:dyDescent="0.2">
      <c r="K37" s="3"/>
      <c r="L37" s="3"/>
    </row>
    <row r="38" spans="2:12" x14ac:dyDescent="0.2">
      <c r="K38" s="3"/>
      <c r="L38" s="3"/>
    </row>
    <row r="39" spans="2:12" x14ac:dyDescent="0.2">
      <c r="K39" s="3"/>
      <c r="L39" s="3"/>
    </row>
    <row r="40" spans="2:12" x14ac:dyDescent="0.2">
      <c r="K40" s="3"/>
      <c r="L40" s="3"/>
    </row>
    <row r="41" spans="2:12" x14ac:dyDescent="0.2">
      <c r="K41" s="3"/>
      <c r="L41" s="3"/>
    </row>
    <row r="42" spans="2:12" x14ac:dyDescent="0.2">
      <c r="K42" s="3"/>
      <c r="L42" s="3"/>
    </row>
    <row r="43" spans="2:12" x14ac:dyDescent="0.2">
      <c r="K43" s="3"/>
      <c r="L43" s="3"/>
    </row>
    <row r="44" spans="2:12" x14ac:dyDescent="0.2">
      <c r="K44" s="3"/>
      <c r="L44" s="3"/>
    </row>
    <row r="45" spans="2:12" x14ac:dyDescent="0.2">
      <c r="K45" s="3"/>
      <c r="L45" s="3"/>
    </row>
    <row r="46" spans="2:12" x14ac:dyDescent="0.2">
      <c r="K46" s="3"/>
      <c r="L46" s="3"/>
    </row>
    <row r="47" spans="2:12" x14ac:dyDescent="0.2">
      <c r="K47" s="3"/>
      <c r="L47" s="3"/>
    </row>
    <row r="48" spans="2:12" x14ac:dyDescent="0.2">
      <c r="K48" s="3"/>
      <c r="L48" s="3"/>
    </row>
    <row r="49" spans="11:12" x14ac:dyDescent="0.2">
      <c r="K49" s="3"/>
      <c r="L49" s="3"/>
    </row>
    <row r="50" spans="11:12" x14ac:dyDescent="0.2">
      <c r="K50" s="3"/>
      <c r="L50" s="3"/>
    </row>
    <row r="51" spans="11:12" x14ac:dyDescent="0.2">
      <c r="K51" s="3"/>
      <c r="L51" s="3"/>
    </row>
    <row r="52" spans="11:12" x14ac:dyDescent="0.2">
      <c r="K52" s="3"/>
      <c r="L52" s="3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3"/>
      <c r="L57" s="3"/>
    </row>
    <row r="58" spans="11:12" x14ac:dyDescent="0.2">
      <c r="K58" s="3"/>
      <c r="L58" s="3"/>
    </row>
    <row r="59" spans="11:12" x14ac:dyDescent="0.2">
      <c r="K59" s="3"/>
      <c r="L59" s="3"/>
    </row>
    <row r="60" spans="11:12" x14ac:dyDescent="0.2">
      <c r="K60" s="3"/>
      <c r="L60" s="3"/>
    </row>
    <row r="61" spans="11:12" x14ac:dyDescent="0.2">
      <c r="K61" s="3"/>
      <c r="L61" s="3"/>
    </row>
    <row r="62" spans="11:12" x14ac:dyDescent="0.2">
      <c r="K62" s="3"/>
      <c r="L62" s="3"/>
    </row>
    <row r="63" spans="11:12" x14ac:dyDescent="0.2">
      <c r="K63" s="3"/>
      <c r="L63" s="3"/>
    </row>
    <row r="64" spans="11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14:56:30</KDate>
  <Classification>Public</Classification>
  <Subclassification/>
  <HostName>MUMCMP00935</HostName>
  <Domain_User>CANARAROBECOMF/628</Domain_User>
  <IPAdd>192.9.198.194</IPAdd>
  <FilePath>Book17</FilePath>
  <KID>C025A5607E97638639097902878570</KID>
  <UniqueName/>
  <Suggested/>
  <Justification/>
</Klassify>
</file>

<file path=customXml/itemProps1.xml><?xml version="1.0" encoding="utf-8"?>
<ds:datastoreItem xmlns:ds="http://schemas.openxmlformats.org/officeDocument/2006/customXml" ds:itemID="{6D94E268-4680-4751-92B3-3745585B86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2024-10-07T09:26:23Z</dcterms:created>
  <dcterms:modified xsi:type="dcterms:W3CDTF">2024-10-07T09:26:30Z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C025A5607E97638639097902878570</vt:lpwstr>
  </property>
</Properties>
</file>