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Oct 24\"/>
    </mc:Choice>
  </mc:AlternateContent>
  <xr:revisionPtr revIDLastSave="0" documentId="8_{B8AC1725-8FBF-4825-8733-02F1AB521E03}" xr6:coauthVersionLast="47" xr6:coauthVersionMax="47" xr10:uidLastSave="{00000000-0000-0000-0000-000000000000}"/>
  <bookViews>
    <workbookView xWindow="-120" yWindow="-120" windowWidth="20730" windowHeight="11040" xr2:uid="{3065AE8F-6112-473E-BF6C-35394224D5D3}"/>
  </bookViews>
  <sheets>
    <sheet name="IF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F34" i="1"/>
  <c r="G33" i="1"/>
  <c r="F33" i="1"/>
  <c r="G32" i="1"/>
  <c r="F32" i="1"/>
  <c r="G29" i="1"/>
  <c r="F29" i="1"/>
  <c r="G26" i="1"/>
  <c r="F26" i="1"/>
  <c r="G14" i="1"/>
  <c r="F14" i="1"/>
  <c r="G13" i="1"/>
  <c r="F13" i="1"/>
  <c r="G9" i="1"/>
  <c r="F9" i="1"/>
  <c r="G8" i="1"/>
  <c r="F8" i="1"/>
</calcChain>
</file>

<file path=xl/sharedStrings.xml><?xml version="1.0" encoding="utf-8"?>
<sst xmlns="http://schemas.openxmlformats.org/spreadsheetml/2006/main" count="84" uniqueCount="67">
  <si>
    <t>CANARA ROBECO INCOME FUND</t>
  </si>
  <si>
    <t>Monthly Portfolio Statement as on October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</si>
  <si>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</si>
  <si>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</si>
  <si>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</si>
  <si>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</si>
  <si>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</si>
  <si>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</si>
  <si>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</si>
  <si>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October'24</t>
  </si>
  <si>
    <t>Benchmark Risk-o-meter Level- October'24</t>
  </si>
  <si>
    <t>Scheme Risk-o-meter Level- September'24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</si>
  <si>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</si>
  <si>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</si>
  <si>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</si>
  <si>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</si>
  <si>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</si>
  <si>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</si>
  <si>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</si>
  <si>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</si>
  <si>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6.30% HDB Financial Services Ltd (17/03/2025) **</t>
  </si>
  <si>
    <t>INE756I07ED5</t>
  </si>
  <si>
    <t>CRISIL AAA</t>
  </si>
  <si>
    <t>Relatively Low (Class I)</t>
  </si>
  <si>
    <t>Sub Total</t>
  </si>
  <si>
    <t>Total</t>
  </si>
  <si>
    <t>Moderate 
(Class II)</t>
  </si>
  <si>
    <t>Money Market Instruments</t>
  </si>
  <si>
    <t>Treasury Bill</t>
  </si>
  <si>
    <t>Relatively High (Class III)</t>
  </si>
  <si>
    <t>B-III</t>
  </si>
  <si>
    <t>364 DTB (16-JAN-2025)</t>
  </si>
  <si>
    <t>IN002023Z448</t>
  </si>
  <si>
    <t xml:space="preserve"> Sovereign</t>
  </si>
  <si>
    <t>Benchmark: CRISIL Medium to Long Duration Debt A-III Index</t>
  </si>
  <si>
    <t>Government Bonds</t>
  </si>
  <si>
    <t>7.30% GOI 2053 (19-JUN-2053)</t>
  </si>
  <si>
    <t>IN0020230051</t>
  </si>
  <si>
    <t>Sovereign</t>
  </si>
  <si>
    <t>7.23% GOI 2039 (15-APR-2039)</t>
  </si>
  <si>
    <t>IN0020240027</t>
  </si>
  <si>
    <t>7.32% GOI 2073 (13-NOV-2030)</t>
  </si>
  <si>
    <t>IN0020230135</t>
  </si>
  <si>
    <t>7.18% GOI 2037 (24-JUL-2037)</t>
  </si>
  <si>
    <t>IN0020230077</t>
  </si>
  <si>
    <t>7.10% GOI 2034 (08-APR-2034)</t>
  </si>
  <si>
    <t>IN0020240019</t>
  </si>
  <si>
    <t>7.04% GOI 2029 (03-JUN-2029)</t>
  </si>
  <si>
    <t>IN0020240050</t>
  </si>
  <si>
    <t>6.79% GOI 2034 (07-OCT-2034)</t>
  </si>
  <si>
    <t>IN0020240126</t>
  </si>
  <si>
    <t>7.34% GOI 2064 (22-APR-2064)</t>
  </si>
  <si>
    <t>IN0020240035</t>
  </si>
  <si>
    <t>GOI FRB 2033 (22-SEP-2033)</t>
  </si>
  <si>
    <t>IN0020200120</t>
  </si>
  <si>
    <t>8.47% Maharashtra SDL 10-Feb-26</t>
  </si>
  <si>
    <t>IN2220150188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</si>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</sst>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43" fontId="3" fillId="3" borderId="5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43" fontId="3" fillId="3" borderId="0" xfId="1" applyFont="1" applyFill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3" fillId="0" borderId="15" xfId="0" applyFont="1" applyBorder="1" applyAlignment="1">
      <alignment horizontal="center"/>
    </xf>
    <xf numFmtId="0" fontId="9" fillId="3" borderId="16" xfId="0" applyFont="1" applyFill="1" applyBorder="1"/>
    <xf numFmtId="4" fontId="9" fillId="3" borderId="16" xfId="0" applyNumberFormat="1" applyFont="1" applyFill="1" applyBorder="1"/>
    <xf numFmtId="0" fontId="9" fillId="4" borderId="5" xfId="0" applyFont="1" applyFill="1" applyBorder="1" applyAlignment="1">
      <alignment horizontal="center" vertical="center"/>
    </xf>
    <xf numFmtId="43" fontId="3" fillId="3" borderId="15" xfId="1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123826</xdr:colOff>
      <xdr:row>4</xdr:row>
      <xdr:rowOff>104776</xdr:rowOff>
    </xdr:from>
    <xdr:ext cx="1921090" cy="1219199"/>
    <xdr:pic>
      <xdr:nvPicPr>
        <xdr:cNvPr id="2" name="Picture 1">
          <a:extLst>
            <a:ext uri="{FF2B5EF4-FFF2-40B4-BE49-F238E27FC236}">
              <a16:creationId xmlns:a16="http://schemas.microsoft.com/office/drawing/2014/main" id="{A83701E8-081F-42F7-A5DC-0B90DEF9D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3626" y="1095376"/>
          <a:ext cx="1921090" cy="1219199"/>
        </a:xfrm>
        <a:prstGeom prst="rect">
          <a:avLst/>
        </a:prstGeom>
      </xdr:spPr>
    </xdr:pic>
    <xdr:clientData/>
  </xdr:oneCellAnchor>
  <xdr:oneCellAnchor>
    <xdr:from>
      <xdr:col>11</xdr:col>
      <xdr:colOff>133351</xdr:colOff>
      <xdr:row>4</xdr:row>
      <xdr:rowOff>85726</xdr:rowOff>
    </xdr:from>
    <xdr:ext cx="1921090" cy="1219199"/>
    <xdr:pic>
      <xdr:nvPicPr>
        <xdr:cNvPr id="3" name="Picture 2">
          <a:extLst>
            <a:ext uri="{FF2B5EF4-FFF2-40B4-BE49-F238E27FC236}">
              <a16:creationId xmlns:a16="http://schemas.microsoft.com/office/drawing/2014/main" id="{9FC2BB75-3E54-477F-8503-9C5FEC1F3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39901" y="1076326"/>
          <a:ext cx="1921090" cy="1219199"/>
        </a:xfrm>
        <a:prstGeom prst="rect">
          <a:avLst/>
        </a:prstGeom>
      </xdr:spPr>
    </xdr:pic>
    <xdr:clientData/>
  </xdr:oneCellAnchor>
  <xdr:twoCellAnchor editAs="oneCell">
    <xdr:from>
      <xdr:col>10</xdr:col>
      <xdr:colOff>76200</xdr:colOff>
      <xdr:row>4</xdr:row>
      <xdr:rowOff>66676</xdr:rowOff>
    </xdr:from>
    <xdr:to>
      <xdr:col>10</xdr:col>
      <xdr:colOff>2171700</xdr:colOff>
      <xdr:row>10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E4E06D8-8D7C-4470-B63C-9ED9A336B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1025" y="1057276"/>
          <a:ext cx="2095500" cy="1333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6DFA2-8990-4C3F-87FF-9543130E0AA5}">
  <dimension ref="B1:Q137"/>
  <sheetViews>
    <sheetView tabSelected="1" topLeftCell="A15" workbookViewId="0">
      <selection activeCell="B1" sqref="B1:H1"/>
    </sheetView>
  </sheetViews>
  <sheetFormatPr defaultRowHeight="12" x14ac:dyDescent="0.2"/>
  <cols>
    <col min="1" max="1" width="9.140625" style="3"/>
    <col min="2" max="2" width="58.28515625" style="3" bestFit="1" customWidth="1"/>
    <col min="3" max="3" width="13.4257812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5.57031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1"/>
      <c r="L5" s="20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5"/>
      <c r="D6" s="25"/>
      <c r="E6" s="25"/>
      <c r="F6" s="26"/>
      <c r="G6" s="26"/>
      <c r="H6" s="26"/>
      <c r="J6" s="20"/>
      <c r="K6" s="27"/>
      <c r="L6" s="20"/>
      <c r="N6" s="28" t="s">
        <v>19</v>
      </c>
      <c r="O6" s="23"/>
      <c r="P6" s="23"/>
      <c r="Q6" s="23"/>
    </row>
    <row r="7" spans="2:17" x14ac:dyDescent="0.2">
      <c r="B7" s="25" t="s">
        <v>20</v>
      </c>
      <c r="C7" s="25" t="s">
        <v>21</v>
      </c>
      <c r="D7" s="25" t="s">
        <v>22</v>
      </c>
      <c r="E7" s="29">
        <v>50</v>
      </c>
      <c r="F7" s="26">
        <v>496.7</v>
      </c>
      <c r="G7" s="26">
        <v>4.1500000000000004</v>
      </c>
      <c r="H7" s="26">
        <v>7.82</v>
      </c>
      <c r="I7" s="30"/>
      <c r="J7" s="20"/>
      <c r="K7" s="27"/>
      <c r="L7" s="20"/>
      <c r="N7" s="31" t="s">
        <v>23</v>
      </c>
      <c r="O7" s="32"/>
      <c r="P7" s="32"/>
      <c r="Q7" s="32"/>
    </row>
    <row r="8" spans="2:17" x14ac:dyDescent="0.2">
      <c r="B8" s="33" t="s">
        <v>24</v>
      </c>
      <c r="C8" s="33"/>
      <c r="D8" s="33"/>
      <c r="E8" s="33"/>
      <c r="F8" s="34">
        <f ca="1">SUM(F6:F7)</f>
        <v>496.7</v>
      </c>
      <c r="G8" s="34">
        <f ca="1">SUM(G6:G7)</f>
        <v>4.1500000000000004</v>
      </c>
      <c r="H8" s="35"/>
      <c r="I8" s="30"/>
      <c r="J8" s="20"/>
      <c r="K8" s="27"/>
      <c r="L8" s="20"/>
      <c r="N8" s="31"/>
      <c r="O8" s="36"/>
      <c r="P8" s="36"/>
      <c r="Q8" s="36"/>
    </row>
    <row r="9" spans="2:17" x14ac:dyDescent="0.2">
      <c r="B9" s="37" t="s">
        <v>25</v>
      </c>
      <c r="C9" s="37"/>
      <c r="D9" s="37"/>
      <c r="E9" s="37"/>
      <c r="F9" s="38">
        <f ca="1">F8</f>
        <v>496.7</v>
      </c>
      <c r="G9" s="38">
        <f ca="1">G8</f>
        <v>4.1500000000000004</v>
      </c>
      <c r="H9" s="38"/>
      <c r="I9" s="30"/>
      <c r="J9" s="20"/>
      <c r="K9" s="27"/>
      <c r="L9" s="20"/>
      <c r="N9" s="31" t="s">
        <v>26</v>
      </c>
      <c r="O9" s="32"/>
      <c r="P9" s="32"/>
      <c r="Q9" s="32"/>
    </row>
    <row r="10" spans="2:17" x14ac:dyDescent="0.2">
      <c r="B10" s="24" t="s">
        <v>27</v>
      </c>
      <c r="C10" s="25"/>
      <c r="D10" s="25"/>
      <c r="E10" s="25"/>
      <c r="F10" s="26"/>
      <c r="G10" s="26"/>
      <c r="H10" s="26"/>
      <c r="I10" s="30"/>
      <c r="J10" s="20"/>
      <c r="K10" s="27"/>
      <c r="L10" s="20"/>
      <c r="N10" s="31"/>
      <c r="O10" s="36"/>
      <c r="P10" s="36"/>
      <c r="Q10" s="36"/>
    </row>
    <row r="11" spans="2:17" x14ac:dyDescent="0.2">
      <c r="B11" s="24" t="s">
        <v>28</v>
      </c>
      <c r="C11" s="25"/>
      <c r="D11" s="25"/>
      <c r="E11" s="25"/>
      <c r="F11" s="26"/>
      <c r="G11" s="26"/>
      <c r="H11" s="26"/>
      <c r="I11" s="30"/>
      <c r="J11" s="20"/>
      <c r="K11" s="27"/>
      <c r="L11" s="20"/>
      <c r="N11" s="31" t="s">
        <v>29</v>
      </c>
      <c r="O11" s="32"/>
      <c r="P11" s="39" t="s">
        <v>30</v>
      </c>
      <c r="Q11" s="32"/>
    </row>
    <row r="12" spans="2:17" x14ac:dyDescent="0.2">
      <c r="B12" s="25" t="s">
        <v>31</v>
      </c>
      <c r="C12" s="25" t="s">
        <v>32</v>
      </c>
      <c r="D12" s="25" t="s">
        <v>33</v>
      </c>
      <c r="E12" s="29">
        <v>250000</v>
      </c>
      <c r="F12" s="26">
        <v>246.66</v>
      </c>
      <c r="G12" s="26">
        <v>2.06</v>
      </c>
      <c r="H12" s="26">
        <v>6.5</v>
      </c>
      <c r="I12" s="30"/>
      <c r="J12" s="20"/>
      <c r="K12" s="40"/>
      <c r="L12" s="20"/>
      <c r="N12" s="31"/>
      <c r="O12" s="36"/>
      <c r="P12" s="41"/>
      <c r="Q12" s="36"/>
    </row>
    <row r="13" spans="2:17" x14ac:dyDescent="0.2">
      <c r="B13" s="33" t="s">
        <v>24</v>
      </c>
      <c r="C13" s="33"/>
      <c r="D13" s="33"/>
      <c r="E13" s="33"/>
      <c r="F13" s="34">
        <f ca="1">SUM(F11:F12)</f>
        <v>246.66</v>
      </c>
      <c r="G13" s="34">
        <f ca="1">SUM(G11:G12)</f>
        <v>2.06</v>
      </c>
      <c r="H13" s="35"/>
      <c r="I13" s="30"/>
      <c r="J13" s="42"/>
      <c r="K13" s="42" t="s">
        <v>34</v>
      </c>
      <c r="L13" s="30"/>
    </row>
    <row r="14" spans="2:17" x14ac:dyDescent="0.2">
      <c r="B14" s="37" t="s">
        <v>25</v>
      </c>
      <c r="C14" s="37"/>
      <c r="D14" s="37"/>
      <c r="E14" s="37"/>
      <c r="F14" s="38">
        <f ca="1">+F13</f>
        <v>246.66</v>
      </c>
      <c r="G14" s="38">
        <f ca="1">+G13</f>
        <v>2.06</v>
      </c>
      <c r="H14" s="38"/>
      <c r="I14" s="30"/>
      <c r="J14" s="30"/>
      <c r="K14" s="30"/>
      <c r="L14" s="30"/>
    </row>
    <row r="15" spans="2:17" x14ac:dyDescent="0.2">
      <c r="B15" s="24" t="s">
        <v>35</v>
      </c>
      <c r="C15" s="25"/>
      <c r="D15" s="25"/>
      <c r="E15" s="25"/>
      <c r="F15" s="26"/>
      <c r="G15" s="26"/>
      <c r="H15" s="26"/>
      <c r="I15" s="30"/>
      <c r="J15" s="30"/>
      <c r="K15" s="30"/>
      <c r="L15" s="30"/>
    </row>
    <row r="16" spans="2:17" x14ac:dyDescent="0.2">
      <c r="B16" s="25" t="s">
        <v>36</v>
      </c>
      <c r="C16" s="25" t="s">
        <v>37</v>
      </c>
      <c r="D16" s="25" t="s">
        <v>38</v>
      </c>
      <c r="E16" s="29">
        <v>2000000</v>
      </c>
      <c r="F16" s="26">
        <v>2080.2399999999998</v>
      </c>
      <c r="G16" s="26">
        <v>17.37</v>
      </c>
      <c r="H16" s="26">
        <v>7.1</v>
      </c>
      <c r="I16" s="30"/>
      <c r="J16" s="30"/>
      <c r="K16" s="30"/>
      <c r="L16" s="30"/>
    </row>
    <row r="17" spans="2:12" x14ac:dyDescent="0.2">
      <c r="B17" s="25" t="s">
        <v>39</v>
      </c>
      <c r="C17" s="25" t="s">
        <v>40</v>
      </c>
      <c r="D17" s="25" t="s">
        <v>38</v>
      </c>
      <c r="E17" s="29">
        <v>1000000</v>
      </c>
      <c r="F17" s="26">
        <v>1032.49</v>
      </c>
      <c r="G17" s="26">
        <v>8.6199999999999992</v>
      </c>
      <c r="H17" s="26">
        <v>6.99</v>
      </c>
      <c r="I17" s="30"/>
      <c r="J17" s="30"/>
      <c r="K17" s="30"/>
      <c r="L17" s="30"/>
    </row>
    <row r="18" spans="2:12" x14ac:dyDescent="0.2">
      <c r="B18" s="25" t="s">
        <v>41</v>
      </c>
      <c r="C18" s="25" t="s">
        <v>42</v>
      </c>
      <c r="D18" s="25" t="s">
        <v>38</v>
      </c>
      <c r="E18" s="29">
        <v>1000000</v>
      </c>
      <c r="F18" s="26">
        <v>1025.02</v>
      </c>
      <c r="G18" s="26">
        <v>8.56</v>
      </c>
      <c r="H18" s="26">
        <v>6.92</v>
      </c>
      <c r="I18" s="30"/>
      <c r="J18" s="30"/>
      <c r="K18" s="30"/>
      <c r="L18" s="30"/>
    </row>
    <row r="19" spans="2:12" x14ac:dyDescent="0.2">
      <c r="B19" s="25" t="s">
        <v>43</v>
      </c>
      <c r="C19" s="25" t="s">
        <v>44</v>
      </c>
      <c r="D19" s="25" t="s">
        <v>38</v>
      </c>
      <c r="E19" s="29">
        <v>1000000</v>
      </c>
      <c r="F19" s="26">
        <v>1024.67</v>
      </c>
      <c r="G19" s="26">
        <v>8.5500000000000007</v>
      </c>
      <c r="H19" s="26">
        <v>7</v>
      </c>
      <c r="I19" s="30"/>
      <c r="J19" s="30"/>
      <c r="K19" s="30"/>
      <c r="L19" s="30"/>
    </row>
    <row r="20" spans="2:12" x14ac:dyDescent="0.2">
      <c r="B20" s="25" t="s">
        <v>45</v>
      </c>
      <c r="C20" s="25" t="s">
        <v>46</v>
      </c>
      <c r="D20" s="25" t="s">
        <v>38</v>
      </c>
      <c r="E20" s="29">
        <v>1000000</v>
      </c>
      <c r="F20" s="26">
        <v>1017.75</v>
      </c>
      <c r="G20" s="26">
        <v>8.5</v>
      </c>
      <c r="H20" s="26">
        <v>6.96</v>
      </c>
      <c r="I20" s="30"/>
      <c r="J20" s="30"/>
      <c r="K20" s="30"/>
      <c r="L20" s="30"/>
    </row>
    <row r="21" spans="2:12" x14ac:dyDescent="0.2">
      <c r="B21" s="25" t="s">
        <v>47</v>
      </c>
      <c r="C21" s="25" t="s">
        <v>48</v>
      </c>
      <c r="D21" s="25" t="s">
        <v>38</v>
      </c>
      <c r="E21" s="29">
        <v>1000000</v>
      </c>
      <c r="F21" s="26">
        <v>1010.25</v>
      </c>
      <c r="G21" s="26">
        <v>8.43</v>
      </c>
      <c r="H21" s="26">
        <v>6.89</v>
      </c>
      <c r="I21" s="30"/>
      <c r="J21" s="30"/>
      <c r="K21" s="30"/>
      <c r="L21" s="30"/>
    </row>
    <row r="22" spans="2:12" x14ac:dyDescent="0.2">
      <c r="B22" s="25" t="s">
        <v>49</v>
      </c>
      <c r="C22" s="25" t="s">
        <v>50</v>
      </c>
      <c r="D22" s="25" t="s">
        <v>38</v>
      </c>
      <c r="E22" s="29">
        <v>1000000</v>
      </c>
      <c r="F22" s="26">
        <v>998.7</v>
      </c>
      <c r="G22" s="26">
        <v>8.34</v>
      </c>
      <c r="H22" s="26">
        <v>6.92</v>
      </c>
      <c r="I22" s="30"/>
      <c r="J22" s="30"/>
      <c r="K22" s="30"/>
      <c r="L22" s="30"/>
    </row>
    <row r="23" spans="2:12" x14ac:dyDescent="0.2">
      <c r="B23" s="25" t="s">
        <v>51</v>
      </c>
      <c r="C23" s="25" t="s">
        <v>52</v>
      </c>
      <c r="D23" s="25" t="s">
        <v>38</v>
      </c>
      <c r="E23" s="29">
        <v>500000</v>
      </c>
      <c r="F23" s="26">
        <v>522.26</v>
      </c>
      <c r="G23" s="26">
        <v>4.3600000000000003</v>
      </c>
      <c r="H23" s="26">
        <v>7.13</v>
      </c>
      <c r="I23" s="30"/>
      <c r="J23" s="30"/>
      <c r="K23" s="30"/>
      <c r="L23" s="30"/>
    </row>
    <row r="24" spans="2:12" x14ac:dyDescent="0.2">
      <c r="B24" s="25" t="s">
        <v>53</v>
      </c>
      <c r="C24" s="25" t="s">
        <v>54</v>
      </c>
      <c r="D24" s="25" t="s">
        <v>38</v>
      </c>
      <c r="E24" s="29">
        <v>500000</v>
      </c>
      <c r="F24" s="26">
        <v>514.64</v>
      </c>
      <c r="G24" s="26">
        <v>4.3</v>
      </c>
      <c r="H24" s="26">
        <v>7.47</v>
      </c>
      <c r="I24" s="30"/>
      <c r="J24" s="30"/>
      <c r="K24" s="30"/>
      <c r="L24" s="30"/>
    </row>
    <row r="25" spans="2:12" x14ac:dyDescent="0.2">
      <c r="B25" s="43" t="s">
        <v>55</v>
      </c>
      <c r="C25" s="43" t="s">
        <v>56</v>
      </c>
      <c r="D25" s="43" t="s">
        <v>38</v>
      </c>
      <c r="E25" s="44">
        <v>28000</v>
      </c>
      <c r="F25" s="45">
        <v>28.55</v>
      </c>
      <c r="G25" s="45">
        <v>0.24</v>
      </c>
      <c r="H25" s="45">
        <v>6.94</v>
      </c>
      <c r="I25" s="30"/>
      <c r="J25" s="30"/>
      <c r="K25" s="30"/>
      <c r="L25" s="30"/>
    </row>
    <row r="26" spans="2:12" x14ac:dyDescent="0.2">
      <c r="B26" s="46" t="s">
        <v>25</v>
      </c>
      <c r="C26" s="46"/>
      <c r="D26" s="46"/>
      <c r="E26" s="46"/>
      <c r="F26" s="47">
        <f ca="1">SUM(F16:F25)</f>
        <v>9254.5699999999979</v>
      </c>
      <c r="G26" s="47">
        <f ca="1">SUM(G16:G25)</f>
        <v>77.27</v>
      </c>
      <c r="H26" s="47"/>
      <c r="I26" s="30"/>
      <c r="J26" s="30"/>
      <c r="K26" s="30"/>
      <c r="L26" s="30"/>
    </row>
    <row r="27" spans="2:12" x14ac:dyDescent="0.2">
      <c r="B27" s="24" t="s">
        <v>57</v>
      </c>
      <c r="C27" s="25"/>
      <c r="D27" s="25"/>
      <c r="E27" s="25"/>
      <c r="F27" s="26"/>
      <c r="G27" s="26"/>
      <c r="H27" s="26"/>
      <c r="I27" s="30"/>
      <c r="J27" s="30"/>
      <c r="K27" s="30"/>
      <c r="L27" s="30"/>
    </row>
    <row r="28" spans="2:12" x14ac:dyDescent="0.2">
      <c r="B28" s="43" t="s">
        <v>58</v>
      </c>
      <c r="C28" s="43" t="s">
        <v>59</v>
      </c>
      <c r="D28" s="43" t="s">
        <v>57</v>
      </c>
      <c r="E28" s="44">
        <v>314.88400000000001</v>
      </c>
      <c r="F28" s="45">
        <v>32.85</v>
      </c>
      <c r="G28" s="45">
        <v>0.27</v>
      </c>
      <c r="H28" s="45">
        <v>6.67</v>
      </c>
      <c r="I28" s="30"/>
      <c r="J28" s="30"/>
      <c r="K28" s="30"/>
      <c r="L28" s="30"/>
    </row>
    <row r="29" spans="2:12" x14ac:dyDescent="0.2">
      <c r="B29" s="46" t="s">
        <v>25</v>
      </c>
      <c r="C29" s="46"/>
      <c r="D29" s="46"/>
      <c r="E29" s="46"/>
      <c r="F29" s="47">
        <f ca="1">SUM(F28:F28)</f>
        <v>32.85</v>
      </c>
      <c r="G29" s="47">
        <f ca="1">SUM(G28:G28)</f>
        <v>0.27</v>
      </c>
      <c r="H29" s="47"/>
      <c r="I29" s="30"/>
      <c r="J29" s="30"/>
      <c r="K29" s="30"/>
      <c r="L29" s="30"/>
    </row>
    <row r="30" spans="2:12" x14ac:dyDescent="0.2">
      <c r="B30" s="24" t="s">
        <v>60</v>
      </c>
      <c r="C30" s="25"/>
      <c r="D30" s="25"/>
      <c r="E30" s="25"/>
      <c r="F30" s="26"/>
      <c r="G30" s="26"/>
      <c r="H30" s="26"/>
      <c r="I30" s="30"/>
      <c r="J30" s="30"/>
      <c r="K30" s="30"/>
      <c r="L30" s="30"/>
    </row>
    <row r="31" spans="2:12" x14ac:dyDescent="0.2">
      <c r="B31" s="25" t="s">
        <v>60</v>
      </c>
      <c r="C31" s="25"/>
      <c r="D31" s="25"/>
      <c r="E31" s="25"/>
      <c r="F31" s="26">
        <v>1746.07</v>
      </c>
      <c r="G31" s="26">
        <v>14.580000000000002</v>
      </c>
      <c r="H31" s="26"/>
      <c r="I31" s="30"/>
      <c r="J31" s="30"/>
      <c r="K31" s="30"/>
      <c r="L31" s="30"/>
    </row>
    <row r="32" spans="2:12" x14ac:dyDescent="0.2">
      <c r="B32" s="33" t="s">
        <v>24</v>
      </c>
      <c r="C32" s="33"/>
      <c r="D32" s="33"/>
      <c r="E32" s="33"/>
      <c r="F32" s="34">
        <f ca="1">SUM(F30:F31)</f>
        <v>1746.07</v>
      </c>
      <c r="G32" s="34">
        <f ca="1">SUM(G30:G31)</f>
        <v>14.580000000000002</v>
      </c>
      <c r="H32" s="35"/>
      <c r="I32" s="30"/>
      <c r="J32" s="30"/>
      <c r="K32" s="30"/>
      <c r="L32" s="30"/>
    </row>
    <row r="33" spans="2:12" x14ac:dyDescent="0.2">
      <c r="B33" s="48" t="s">
        <v>25</v>
      </c>
      <c r="C33" s="48"/>
      <c r="D33" s="48"/>
      <c r="E33" s="48"/>
      <c r="F33" s="49">
        <f ca="1">F32</f>
        <v>1746.07</v>
      </c>
      <c r="G33" s="49">
        <f ca="1">G32</f>
        <v>14.580000000000002</v>
      </c>
      <c r="H33" s="49"/>
      <c r="I33" s="30"/>
      <c r="J33" s="30"/>
      <c r="K33" s="30"/>
      <c r="L33" s="30"/>
    </row>
    <row r="34" spans="2:12" x14ac:dyDescent="0.2">
      <c r="B34" s="50" t="s">
        <v>61</v>
      </c>
      <c r="C34" s="50"/>
      <c r="D34" s="50"/>
      <c r="E34" s="50"/>
      <c r="F34" s="51">
        <f ca="1">F35-(+F9+F14+F26+F29+F33)</f>
        <v>201.52000000000226</v>
      </c>
      <c r="G34" s="51">
        <f ca="1">G35-(+G9+G14+G26+G29+G33)</f>
        <v>1.6700000000000159</v>
      </c>
      <c r="H34" s="51"/>
      <c r="I34" s="30"/>
      <c r="J34" s="30"/>
      <c r="K34" s="30"/>
      <c r="L34" s="30"/>
    </row>
    <row r="35" spans="2:12" x14ac:dyDescent="0.2">
      <c r="B35" s="50" t="s">
        <v>62</v>
      </c>
      <c r="C35" s="50"/>
      <c r="D35" s="50"/>
      <c r="E35" s="50"/>
      <c r="F35" s="51">
        <v>11978.37</v>
      </c>
      <c r="G35" s="51">
        <v>100</v>
      </c>
      <c r="H35" s="51"/>
      <c r="I35" s="30"/>
      <c r="J35" s="30"/>
      <c r="K35" s="30"/>
      <c r="L35" s="30"/>
    </row>
    <row r="36" spans="2:12" x14ac:dyDescent="0.2">
      <c r="I36" s="30"/>
      <c r="J36" s="30"/>
      <c r="K36" s="30"/>
      <c r="L36" s="30"/>
    </row>
    <row r="37" spans="2:12" x14ac:dyDescent="0.2">
      <c r="B37" s="52" t="s">
        <v>63</v>
      </c>
      <c r="I37" s="30"/>
      <c r="J37" s="30"/>
      <c r="K37" s="30"/>
      <c r="L37" s="30"/>
    </row>
    <row r="38" spans="2:12" ht="12.75" thickBot="1" x14ac:dyDescent="0.25">
      <c r="I38" s="30"/>
      <c r="J38" s="30"/>
      <c r="K38" s="30"/>
      <c r="L38" s="30"/>
    </row>
    <row r="39" spans="2:12" ht="13.5" thickTop="1" thickBot="1" x14ac:dyDescent="0.25">
      <c r="B39" s="53" t="s">
        <v>64</v>
      </c>
      <c r="C39" s="54">
        <v>6.1111000000000004</v>
      </c>
      <c r="I39" s="30"/>
      <c r="J39" s="30"/>
      <c r="K39" s="30"/>
      <c r="L39" s="30"/>
    </row>
    <row r="40" spans="2:12" ht="13.5" thickTop="1" thickBot="1" x14ac:dyDescent="0.25">
      <c r="I40" s="30"/>
      <c r="J40" s="30"/>
      <c r="K40" s="30"/>
      <c r="L40" s="30"/>
    </row>
    <row r="41" spans="2:12" ht="13.5" thickTop="1" thickBot="1" x14ac:dyDescent="0.25">
      <c r="B41" s="53" t="s">
        <v>65</v>
      </c>
      <c r="C41" s="55">
        <v>6.9199999999999998E-2</v>
      </c>
      <c r="I41" s="30"/>
      <c r="J41" s="30"/>
      <c r="K41" s="30"/>
      <c r="L41" s="30"/>
    </row>
    <row r="42" spans="2:12" ht="13.5" thickTop="1" thickBot="1" x14ac:dyDescent="0.25">
      <c r="I42" s="30"/>
      <c r="J42" s="30"/>
      <c r="K42" s="30"/>
      <c r="L42" s="30"/>
    </row>
    <row r="43" spans="2:12" ht="13.5" thickTop="1" thickBot="1" x14ac:dyDescent="0.25">
      <c r="B43" s="53" t="s">
        <v>66</v>
      </c>
      <c r="C43" s="54">
        <v>6.3574999999999999</v>
      </c>
      <c r="I43" s="30"/>
      <c r="J43" s="30"/>
      <c r="K43" s="30"/>
      <c r="L43" s="30"/>
    </row>
    <row r="44" spans="2:12" ht="12.75" thickTop="1" x14ac:dyDescent="0.2">
      <c r="I44" s="30"/>
      <c r="J44" s="30"/>
      <c r="K44" s="30"/>
      <c r="L44" s="30"/>
    </row>
    <row r="45" spans="2:12" x14ac:dyDescent="0.2">
      <c r="I45" s="30"/>
      <c r="J45" s="30"/>
      <c r="K45" s="30"/>
      <c r="L45" s="30"/>
    </row>
    <row r="46" spans="2:12" x14ac:dyDescent="0.2">
      <c r="I46" s="30"/>
      <c r="J46" s="30"/>
      <c r="K46" s="30"/>
      <c r="L46" s="30"/>
    </row>
    <row r="47" spans="2:12" x14ac:dyDescent="0.2">
      <c r="I47" s="30"/>
      <c r="J47" s="30"/>
      <c r="K47" s="30"/>
      <c r="L47" s="30"/>
    </row>
    <row r="48" spans="2:12" x14ac:dyDescent="0.2">
      <c r="I48" s="30"/>
      <c r="J48" s="30"/>
      <c r="K48" s="30"/>
      <c r="L48" s="30"/>
    </row>
    <row r="49" spans="9:12" x14ac:dyDescent="0.2">
      <c r="I49" s="30"/>
      <c r="J49" s="30"/>
      <c r="K49" s="30"/>
      <c r="L49" s="30"/>
    </row>
    <row r="50" spans="9:12" x14ac:dyDescent="0.2">
      <c r="I50" s="30"/>
      <c r="J50" s="30"/>
      <c r="K50" s="30"/>
      <c r="L50" s="30"/>
    </row>
    <row r="51" spans="9:12" x14ac:dyDescent="0.2">
      <c r="I51" s="30"/>
      <c r="J51" s="30"/>
      <c r="K51" s="30"/>
      <c r="L51" s="30"/>
    </row>
    <row r="52" spans="9:12" x14ac:dyDescent="0.2">
      <c r="I52" s="30"/>
      <c r="J52" s="30"/>
      <c r="K52" s="30"/>
      <c r="L52" s="30"/>
    </row>
    <row r="53" spans="9:12" x14ac:dyDescent="0.2">
      <c r="I53" s="30"/>
      <c r="J53" s="30"/>
      <c r="K53" s="30"/>
      <c r="L53" s="30"/>
    </row>
    <row r="54" spans="9:12" x14ac:dyDescent="0.2">
      <c r="I54" s="30"/>
      <c r="J54" s="30"/>
      <c r="K54" s="30"/>
      <c r="L54" s="30"/>
    </row>
    <row r="55" spans="9:12" x14ac:dyDescent="0.2">
      <c r="I55" s="30"/>
      <c r="J55" s="30"/>
      <c r="K55" s="30"/>
      <c r="L55" s="30"/>
    </row>
    <row r="56" spans="9:12" x14ac:dyDescent="0.2">
      <c r="I56" s="30"/>
      <c r="J56" s="30"/>
      <c r="K56" s="30"/>
      <c r="L56" s="30"/>
    </row>
    <row r="57" spans="9:12" x14ac:dyDescent="0.2">
      <c r="I57" s="30"/>
      <c r="J57" s="30"/>
      <c r="K57" s="30"/>
      <c r="L57" s="30"/>
    </row>
    <row r="58" spans="9:12" x14ac:dyDescent="0.2">
      <c r="I58" s="30"/>
      <c r="J58" s="30"/>
      <c r="K58" s="30"/>
      <c r="L58" s="30"/>
    </row>
    <row r="59" spans="9:12" x14ac:dyDescent="0.2">
      <c r="I59" s="30"/>
      <c r="J59" s="30"/>
      <c r="K59" s="30"/>
      <c r="L59" s="30"/>
    </row>
    <row r="60" spans="9:12" x14ac:dyDescent="0.2">
      <c r="I60" s="30"/>
      <c r="J60" s="30"/>
      <c r="K60" s="30"/>
      <c r="L60" s="30"/>
    </row>
    <row r="61" spans="9:12" x14ac:dyDescent="0.2">
      <c r="I61" s="30"/>
      <c r="J61" s="30"/>
      <c r="K61" s="30"/>
      <c r="L61" s="30"/>
    </row>
    <row r="62" spans="9:12" x14ac:dyDescent="0.2">
      <c r="I62" s="30"/>
      <c r="J62" s="30"/>
      <c r="K62" s="30"/>
      <c r="L62" s="30"/>
    </row>
    <row r="63" spans="9:12" x14ac:dyDescent="0.2">
      <c r="I63" s="30"/>
      <c r="J63" s="30"/>
      <c r="K63" s="30"/>
      <c r="L63" s="30"/>
    </row>
    <row r="64" spans="9:12" x14ac:dyDescent="0.2">
      <c r="I64" s="30"/>
      <c r="J64" s="30"/>
      <c r="K64" s="30"/>
      <c r="L64" s="30"/>
    </row>
    <row r="65" spans="9:12" x14ac:dyDescent="0.2">
      <c r="I65" s="30"/>
      <c r="J65" s="30"/>
      <c r="K65" s="30"/>
      <c r="L65" s="30"/>
    </row>
    <row r="66" spans="9:12" x14ac:dyDescent="0.2">
      <c r="I66" s="30"/>
      <c r="J66" s="30"/>
      <c r="K66" s="30"/>
      <c r="L66" s="30"/>
    </row>
    <row r="67" spans="9:12" x14ac:dyDescent="0.2">
      <c r="I67" s="30"/>
      <c r="J67" s="30"/>
      <c r="K67" s="30"/>
      <c r="L67" s="30"/>
    </row>
    <row r="68" spans="9:12" x14ac:dyDescent="0.2">
      <c r="I68" s="30"/>
      <c r="J68" s="30"/>
      <c r="K68" s="30"/>
      <c r="L68" s="30"/>
    </row>
    <row r="69" spans="9:12" x14ac:dyDescent="0.2">
      <c r="I69" s="30"/>
      <c r="J69" s="30"/>
      <c r="K69" s="30"/>
      <c r="L69" s="30"/>
    </row>
    <row r="70" spans="9:12" x14ac:dyDescent="0.2">
      <c r="I70" s="30"/>
      <c r="J70" s="30"/>
      <c r="K70" s="30"/>
      <c r="L70" s="30"/>
    </row>
    <row r="71" spans="9:12" x14ac:dyDescent="0.2">
      <c r="I71" s="30"/>
      <c r="J71" s="30"/>
      <c r="K71" s="30"/>
      <c r="L71" s="30"/>
    </row>
    <row r="72" spans="9:12" x14ac:dyDescent="0.2">
      <c r="I72" s="30"/>
      <c r="J72" s="30"/>
      <c r="K72" s="30"/>
      <c r="L72" s="30"/>
    </row>
    <row r="73" spans="9:12" x14ac:dyDescent="0.2">
      <c r="I73" s="30"/>
      <c r="J73" s="30"/>
      <c r="K73" s="30"/>
      <c r="L73" s="30"/>
    </row>
    <row r="74" spans="9:12" x14ac:dyDescent="0.2">
      <c r="I74" s="30"/>
      <c r="J74" s="30"/>
      <c r="K74" s="30"/>
      <c r="L74" s="30"/>
    </row>
    <row r="75" spans="9:12" x14ac:dyDescent="0.2">
      <c r="I75" s="30"/>
      <c r="J75" s="30"/>
      <c r="K75" s="30"/>
      <c r="L75" s="30"/>
    </row>
    <row r="76" spans="9:12" x14ac:dyDescent="0.2">
      <c r="I76" s="30"/>
      <c r="J76" s="30"/>
      <c r="K76" s="30"/>
      <c r="L76" s="30"/>
    </row>
    <row r="77" spans="9:12" x14ac:dyDescent="0.2">
      <c r="I77" s="30"/>
      <c r="J77" s="30"/>
      <c r="K77" s="30"/>
      <c r="L77" s="30"/>
    </row>
    <row r="78" spans="9:12" x14ac:dyDescent="0.2">
      <c r="I78" s="30"/>
      <c r="J78" s="30"/>
      <c r="K78" s="30"/>
      <c r="L78" s="30"/>
    </row>
    <row r="79" spans="9:12" x14ac:dyDescent="0.2">
      <c r="I79" s="30"/>
      <c r="J79" s="30"/>
      <c r="K79" s="30"/>
      <c r="L79" s="30"/>
    </row>
    <row r="80" spans="9:12" x14ac:dyDescent="0.2">
      <c r="I80" s="30"/>
      <c r="J80" s="30"/>
      <c r="K80" s="30"/>
      <c r="L80" s="30"/>
    </row>
    <row r="81" spans="9:12" x14ac:dyDescent="0.2">
      <c r="I81" s="30"/>
      <c r="J81" s="30"/>
      <c r="K81" s="30"/>
      <c r="L81" s="30"/>
    </row>
    <row r="82" spans="9:12" x14ac:dyDescent="0.2">
      <c r="I82" s="30"/>
      <c r="J82" s="30"/>
      <c r="K82" s="30"/>
      <c r="L82" s="30"/>
    </row>
    <row r="83" spans="9:12" x14ac:dyDescent="0.2">
      <c r="I83" s="30"/>
      <c r="J83" s="30"/>
      <c r="K83" s="30"/>
      <c r="L83" s="30"/>
    </row>
    <row r="84" spans="9:12" x14ac:dyDescent="0.2">
      <c r="I84" s="30"/>
      <c r="J84" s="30"/>
      <c r="K84" s="30"/>
      <c r="L84" s="30"/>
    </row>
    <row r="85" spans="9:12" x14ac:dyDescent="0.2">
      <c r="I85" s="30"/>
      <c r="J85" s="30"/>
      <c r="K85" s="30"/>
      <c r="L85" s="30"/>
    </row>
    <row r="86" spans="9:12" x14ac:dyDescent="0.2">
      <c r="I86" s="30"/>
      <c r="J86" s="30"/>
      <c r="K86" s="30"/>
      <c r="L86" s="30"/>
    </row>
    <row r="87" spans="9:12" x14ac:dyDescent="0.2">
      <c r="I87" s="30"/>
      <c r="J87" s="30"/>
      <c r="K87" s="30"/>
      <c r="L87" s="30"/>
    </row>
    <row r="88" spans="9:12" x14ac:dyDescent="0.2">
      <c r="I88" s="30"/>
      <c r="J88" s="30"/>
      <c r="K88" s="30"/>
      <c r="L88" s="30"/>
    </row>
    <row r="89" spans="9:12" x14ac:dyDescent="0.2">
      <c r="I89" s="30"/>
      <c r="J89" s="30"/>
      <c r="K89" s="30"/>
      <c r="L89" s="30"/>
    </row>
    <row r="90" spans="9:12" x14ac:dyDescent="0.2">
      <c r="I90" s="30"/>
      <c r="J90" s="30"/>
      <c r="K90" s="30"/>
      <c r="L90" s="30"/>
    </row>
    <row r="91" spans="9:12" x14ac:dyDescent="0.2">
      <c r="I91" s="30"/>
      <c r="J91" s="30"/>
      <c r="K91" s="30"/>
      <c r="L91" s="30"/>
    </row>
    <row r="92" spans="9:12" x14ac:dyDescent="0.2">
      <c r="I92" s="30"/>
      <c r="J92" s="30"/>
      <c r="K92" s="30"/>
      <c r="L92" s="30"/>
    </row>
    <row r="93" spans="9:12" x14ac:dyDescent="0.2">
      <c r="I93" s="30"/>
      <c r="J93" s="30"/>
      <c r="K93" s="30"/>
      <c r="L93" s="30"/>
    </row>
    <row r="94" spans="9:12" x14ac:dyDescent="0.2">
      <c r="I94" s="30"/>
      <c r="J94" s="30"/>
      <c r="K94" s="30"/>
      <c r="L94" s="30"/>
    </row>
    <row r="95" spans="9:12" x14ac:dyDescent="0.2">
      <c r="I95" s="30"/>
      <c r="J95" s="30"/>
      <c r="K95" s="30"/>
      <c r="L95" s="30"/>
    </row>
    <row r="96" spans="9:12" x14ac:dyDescent="0.2">
      <c r="I96" s="30"/>
      <c r="J96" s="30"/>
      <c r="K96" s="30"/>
      <c r="L96" s="30"/>
    </row>
    <row r="97" spans="9:12" x14ac:dyDescent="0.2">
      <c r="I97" s="30"/>
      <c r="J97" s="30"/>
      <c r="K97" s="30"/>
      <c r="L97" s="30"/>
    </row>
    <row r="98" spans="9:12" x14ac:dyDescent="0.2">
      <c r="I98" s="30"/>
      <c r="J98" s="30"/>
      <c r="K98" s="30"/>
      <c r="L98" s="30"/>
    </row>
    <row r="99" spans="9:12" x14ac:dyDescent="0.2">
      <c r="I99" s="30"/>
      <c r="J99" s="30"/>
      <c r="K99" s="30"/>
      <c r="L99" s="30"/>
    </row>
    <row r="100" spans="9:12" x14ac:dyDescent="0.2">
      <c r="I100" s="30"/>
      <c r="J100" s="30"/>
      <c r="K100" s="30"/>
      <c r="L100" s="30"/>
    </row>
    <row r="101" spans="9:12" x14ac:dyDescent="0.2">
      <c r="I101" s="30"/>
      <c r="J101" s="30"/>
      <c r="K101" s="30"/>
      <c r="L101" s="30"/>
    </row>
    <row r="102" spans="9:12" x14ac:dyDescent="0.2">
      <c r="I102" s="30"/>
      <c r="J102" s="30"/>
      <c r="K102" s="30"/>
      <c r="L102" s="30"/>
    </row>
    <row r="103" spans="9:12" x14ac:dyDescent="0.2">
      <c r="I103" s="30"/>
      <c r="J103" s="30"/>
      <c r="K103" s="30"/>
      <c r="L103" s="30"/>
    </row>
    <row r="104" spans="9:12" x14ac:dyDescent="0.2">
      <c r="I104" s="30"/>
      <c r="J104" s="30"/>
      <c r="K104" s="30"/>
      <c r="L104" s="30"/>
    </row>
    <row r="105" spans="9:12" x14ac:dyDescent="0.2">
      <c r="I105" s="30"/>
      <c r="J105" s="30"/>
    </row>
    <row r="106" spans="9:12" x14ac:dyDescent="0.2">
      <c r="I106" s="30"/>
      <c r="J106" s="30"/>
    </row>
    <row r="107" spans="9:12" x14ac:dyDescent="0.2">
      <c r="I107" s="30"/>
      <c r="J107" s="30"/>
    </row>
    <row r="108" spans="9:12" x14ac:dyDescent="0.2">
      <c r="I108" s="30"/>
      <c r="J108" s="30"/>
    </row>
    <row r="109" spans="9:12" x14ac:dyDescent="0.2">
      <c r="I109" s="30"/>
      <c r="J109" s="30"/>
    </row>
    <row r="110" spans="9:12" x14ac:dyDescent="0.2">
      <c r="I110" s="30"/>
      <c r="J110" s="30"/>
    </row>
    <row r="111" spans="9:12" x14ac:dyDescent="0.2">
      <c r="I111" s="30"/>
      <c r="J111" s="30"/>
    </row>
    <row r="112" spans="9:12" x14ac:dyDescent="0.2">
      <c r="I112" s="30"/>
      <c r="J112" s="30"/>
    </row>
    <row r="113" spans="9:10" x14ac:dyDescent="0.2">
      <c r="I113" s="30"/>
      <c r="J113" s="30"/>
    </row>
    <row r="114" spans="9:10" x14ac:dyDescent="0.2">
      <c r="I114" s="30"/>
      <c r="J114" s="30"/>
    </row>
    <row r="115" spans="9:10" x14ac:dyDescent="0.2">
      <c r="I115" s="30"/>
      <c r="J115" s="30"/>
    </row>
    <row r="116" spans="9:10" x14ac:dyDescent="0.2">
      <c r="I116" s="30"/>
      <c r="J116" s="30"/>
    </row>
    <row r="117" spans="9:10" x14ac:dyDescent="0.2">
      <c r="I117" s="30"/>
      <c r="J117" s="30"/>
    </row>
    <row r="118" spans="9:10" x14ac:dyDescent="0.2">
      <c r="I118" s="30"/>
      <c r="J118" s="30"/>
    </row>
    <row r="119" spans="9:10" x14ac:dyDescent="0.2">
      <c r="I119" s="30"/>
      <c r="J119" s="30"/>
    </row>
    <row r="120" spans="9:10" x14ac:dyDescent="0.2">
      <c r="I120" s="30"/>
      <c r="J120" s="30"/>
    </row>
    <row r="121" spans="9:10" x14ac:dyDescent="0.2">
      <c r="I121" s="30"/>
      <c r="J121" s="30"/>
    </row>
    <row r="122" spans="9:10" x14ac:dyDescent="0.2">
      <c r="I122" s="30"/>
      <c r="J122" s="30"/>
    </row>
    <row r="123" spans="9:10" x14ac:dyDescent="0.2">
      <c r="I123" s="30"/>
      <c r="J123" s="30"/>
    </row>
    <row r="124" spans="9:10" x14ac:dyDescent="0.2">
      <c r="I124" s="30"/>
      <c r="J124" s="30"/>
    </row>
    <row r="125" spans="9:10" x14ac:dyDescent="0.2">
      <c r="I125" s="30"/>
      <c r="J125" s="30"/>
    </row>
    <row r="126" spans="9:10" x14ac:dyDescent="0.2">
      <c r="I126" s="30"/>
      <c r="J126" s="30"/>
    </row>
    <row r="127" spans="9:10" x14ac:dyDescent="0.2">
      <c r="I127" s="30"/>
      <c r="J127" s="30"/>
    </row>
    <row r="128" spans="9:10" x14ac:dyDescent="0.2">
      <c r="I128" s="30"/>
      <c r="J128" s="30"/>
    </row>
    <row r="129" spans="9:10" x14ac:dyDescent="0.2">
      <c r="I129" s="30"/>
      <c r="J129" s="30"/>
    </row>
    <row r="130" spans="9:10" x14ac:dyDescent="0.2">
      <c r="I130" s="30"/>
      <c r="J130" s="30"/>
    </row>
    <row r="131" spans="9:10" x14ac:dyDescent="0.2">
      <c r="I131" s="30"/>
      <c r="J131" s="30"/>
    </row>
    <row r="132" spans="9:10" x14ac:dyDescent="0.2">
      <c r="I132" s="30"/>
      <c r="J132" s="30"/>
    </row>
    <row r="133" spans="9:10" x14ac:dyDescent="0.2">
      <c r="I133" s="30"/>
      <c r="J133" s="30"/>
    </row>
    <row r="134" spans="9:10" x14ac:dyDescent="0.2">
      <c r="I134" s="30"/>
      <c r="J134" s="30"/>
    </row>
    <row r="135" spans="9:10" x14ac:dyDescent="0.2">
      <c r="I135" s="30"/>
      <c r="J135" s="30"/>
    </row>
    <row r="136" spans="9:10" x14ac:dyDescent="0.2">
      <c r="I136" s="30"/>
      <c r="J136" s="30"/>
    </row>
    <row r="137" spans="9:10" x14ac:dyDescent="0.2">
      <c r="I137" s="30"/>
      <c r="J137" s="30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2024-11-05 10:42:14</KDate>
  <Classification>MIS Internal</Classification>
  <Subclassification/>
  <HostName>MUMCMP01323</HostName>
  <Domain_User>CANARAROBECOMF/628</Domain_User>
  <IPAdd>192.9.198.144</IPAdd>
  <FilePath>Book17</FilePath>
  <KID>109819A0F0A5638664001345246387</KID>
  <UniqueName/>
  <Suggested/>
  <Justification/>
</Klassify>
</file>

<file path=customXml/itemProps1.xml><?xml version="1.0" encoding="utf-8"?>
<ds:datastoreItem xmlns:ds="http://schemas.openxmlformats.org/officeDocument/2006/customXml" ds:itemID="{44FA944E-363F-4884-BE3D-B1CF0B421C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2024-11-05T05:12:12Z</dcterms:created>
  <dcterms:modified xsi:type="dcterms:W3CDTF">2024-11-05T05:12:14Z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109819A0F0A5638664001345246387</vt:lpwstr>
  </property>
</Properties>
</file>