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Oct 24\"/>
    </mc:Choice>
  </mc:AlternateContent>
  <xr:revisionPtr revIDLastSave="0" documentId="8_{F3DF6451-1BF4-466F-83A0-9DF7A7B653D2}" xr6:coauthVersionLast="47" xr6:coauthVersionMax="47" xr10:uidLastSave="{00000000-0000-0000-0000-000000000000}"/>
  <bookViews>
    <workbookView xWindow="-120" yWindow="-120" windowWidth="20730" windowHeight="11040" xr2:uid="{28B983EE-3745-4392-888E-1F7F4D4B465A}"/>
  </bookViews>
  <sheets>
    <sheet name="IN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" l="1"/>
  <c r="F60" i="1"/>
  <c r="G59" i="1"/>
  <c r="F59" i="1"/>
  <c r="G58" i="1"/>
  <c r="F58" i="1"/>
  <c r="G55" i="1"/>
  <c r="F55" i="1"/>
  <c r="G54" i="1"/>
  <c r="F54" i="1"/>
</calcChain>
</file>

<file path=xl/sharedStrings.xml><?xml version="1.0" encoding="utf-8"?>
<sst xmlns="http://schemas.openxmlformats.org/spreadsheetml/2006/main" count="213" uniqueCount="139">
  <si>
    <t>CANARA ROBECO INFRASTRUCTURE</t>
  </si>
  <si>
    <t>Monthly Portfolio Statement as on October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</si>
  <si>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</si>
  <si>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</si>
  <si>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</si>
  <si>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</si>
  <si>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</si>
  <si>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</si>
  <si>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</si>
  <si>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October'24</t>
  </si>
  <si>
    <t>Benchmark Risk-o-meter Level- October'24</t>
  </si>
  <si>
    <t>Scheme Risk-o-meter Level- September'24</t>
  </si>
  <si>
    <t>Equity &amp; Equity related</t>
  </si>
  <si>
    <t>(a) Listed / awaiting listing on Stock Exchanges</t>
  </si>
  <si>
    <t>NTPC Ltd</t>
  </si>
  <si>
    <t>INE733E01010</t>
  </si>
  <si>
    <t>Power</t>
  </si>
  <si>
    <t>Large Cap</t>
  </si>
  <si>
    <t>Larsen &amp; Toubro Ltd</t>
  </si>
  <si>
    <t>INE018A01030</t>
  </si>
  <si>
    <t>Construction</t>
  </si>
  <si>
    <t>Reliance Industries Ltd</t>
  </si>
  <si>
    <t>INE002A01018</t>
  </si>
  <si>
    <t>Petroleum Products</t>
  </si>
  <si>
    <t>Power Grid Corporation of India Ltd</t>
  </si>
  <si>
    <t>INE752E01010</t>
  </si>
  <si>
    <t>Hitachi Energy India Ltd</t>
  </si>
  <si>
    <t>INE07Y701011</t>
  </si>
  <si>
    <t>Electrical Equipment</t>
  </si>
  <si>
    <t>Mid Cap</t>
  </si>
  <si>
    <t>Tata Power Co Ltd</t>
  </si>
  <si>
    <t>INE245A01021</t>
  </si>
  <si>
    <t>Bharti Airtel Ltd</t>
  </si>
  <si>
    <t>INE397D01024</t>
  </si>
  <si>
    <t>Telecom - Services</t>
  </si>
  <si>
    <t>Benchmark: BSE India Infrastructure TRI</t>
  </si>
  <si>
    <t>State Bank of India</t>
  </si>
  <si>
    <t>INE062A01020</t>
  </si>
  <si>
    <t>Banks</t>
  </si>
  <si>
    <t>Power Finance Corporation Ltd</t>
  </si>
  <si>
    <t>INE134E01011</t>
  </si>
  <si>
    <t>Finance</t>
  </si>
  <si>
    <t>Dixon Technologies (India) Ltd</t>
  </si>
  <si>
    <t>INE935N01020</t>
  </si>
  <si>
    <t>Consumer Durables</t>
  </si>
  <si>
    <t>CG Power and Industrial Solutions Ltd</t>
  </si>
  <si>
    <t>INE067A01029</t>
  </si>
  <si>
    <t>Bharat Electronics Ltd</t>
  </si>
  <si>
    <t>INE263A01024</t>
  </si>
  <si>
    <t>Aerospace &amp; Defense</t>
  </si>
  <si>
    <t>V-Guard Industries Ltd</t>
  </si>
  <si>
    <t>INE951I01027</t>
  </si>
  <si>
    <t>Small Cap</t>
  </si>
  <si>
    <t>Interglobe Aviation Ltd</t>
  </si>
  <si>
    <t>INE646L01027</t>
  </si>
  <si>
    <t>Transport Services</t>
  </si>
  <si>
    <t>Kaynes Technology India Ltd</t>
  </si>
  <si>
    <t>INE918Z01012</t>
  </si>
  <si>
    <t>Industrial Manufacturing</t>
  </si>
  <si>
    <t>Coal India Ltd</t>
  </si>
  <si>
    <t>INE522F01014</t>
  </si>
  <si>
    <t>Consumable Fuels</t>
  </si>
  <si>
    <t>Voltas Ltd</t>
  </si>
  <si>
    <t>INE226A01021</t>
  </si>
  <si>
    <t>Cummins India Ltd</t>
  </si>
  <si>
    <t>INE298A01020</t>
  </si>
  <si>
    <t>Industrial Products</t>
  </si>
  <si>
    <t>Ge Vernova T&amp;D India Ltd</t>
  </si>
  <si>
    <t>INE200A01026</t>
  </si>
  <si>
    <t>Ultratech Cement Ltd</t>
  </si>
  <si>
    <t>INE481G01011</t>
  </si>
  <si>
    <t>Cement &amp; Cement Products</t>
  </si>
  <si>
    <t>ABB India Ltd</t>
  </si>
  <si>
    <t>INE117A01022</t>
  </si>
  <si>
    <t>Thermax Ltd</t>
  </si>
  <si>
    <t>INE152A01029</t>
  </si>
  <si>
    <t>Brigade Enterprises Ltd</t>
  </si>
  <si>
    <t>INE791I01019</t>
  </si>
  <si>
    <t>Realty</t>
  </si>
  <si>
    <t>Schaeffler India Ltd</t>
  </si>
  <si>
    <t>INE513A01022</t>
  </si>
  <si>
    <t>Auto Components</t>
  </si>
  <si>
    <t>Suzlon Energy Ltd</t>
  </si>
  <si>
    <t>INE040H01021</t>
  </si>
  <si>
    <t>Siemens Ltd</t>
  </si>
  <si>
    <t>INE003A01024</t>
  </si>
  <si>
    <t>GMM Pfaudler Ltd</t>
  </si>
  <si>
    <t>INE541A01023</t>
  </si>
  <si>
    <t>KNR Constructions Ltd</t>
  </si>
  <si>
    <t>INE634I01029</t>
  </si>
  <si>
    <t>Great Eastern Shipping Co Ltd</t>
  </si>
  <si>
    <t>INE017A01032</t>
  </si>
  <si>
    <t>Hindalco Industries Ltd</t>
  </si>
  <si>
    <t>INE038A01020</t>
  </si>
  <si>
    <t>Non - Ferrous Metals</t>
  </si>
  <si>
    <t>KEC International Ltd</t>
  </si>
  <si>
    <t>INE389H01022</t>
  </si>
  <si>
    <t>Oil India Ltd</t>
  </si>
  <si>
    <t>INE274J01014</t>
  </si>
  <si>
    <t>Oil</t>
  </si>
  <si>
    <t>KSB Ltd</t>
  </si>
  <si>
    <t>INE999A01023</t>
  </si>
  <si>
    <t>J.K. Cement Ltd</t>
  </si>
  <si>
    <t>INE823G01014</t>
  </si>
  <si>
    <t>Linde India Ltd</t>
  </si>
  <si>
    <t>INE473A01011</t>
  </si>
  <si>
    <t>Chemicals &amp; Petrochemicals</t>
  </si>
  <si>
    <t>KEI Industries Ltd</t>
  </si>
  <si>
    <t>INE878B01027</t>
  </si>
  <si>
    <t>Waaree Energies Ltd</t>
  </si>
  <si>
    <t>INE377N01017</t>
  </si>
  <si>
    <t>Timken India Ltd</t>
  </si>
  <si>
    <t>INE325A01013</t>
  </si>
  <si>
    <t>Praj Industries Ltd</t>
  </si>
  <si>
    <t>INE074A01025</t>
  </si>
  <si>
    <t>Bharat Petroleum Corporation Ltd</t>
  </si>
  <si>
    <t>INE029A01011</t>
  </si>
  <si>
    <t>Jyoti CNC Automation Ltd</t>
  </si>
  <si>
    <t>INE980O01024</t>
  </si>
  <si>
    <t>Hindustan Aeronautics Ltd</t>
  </si>
  <si>
    <t>INE066F01020</t>
  </si>
  <si>
    <t>Engineers India Ltd</t>
  </si>
  <si>
    <t>INE510A01028</t>
  </si>
  <si>
    <t>Grindwell Norton Ltd</t>
  </si>
  <si>
    <t>INE536A01023</t>
  </si>
  <si>
    <t>3M India Ltd</t>
  </si>
  <si>
    <t>INE470A01017</t>
  </si>
  <si>
    <t>Diversified</t>
  </si>
  <si>
    <t>VRL Logistics Ltd</t>
  </si>
  <si>
    <t>INE366I01010</t>
  </si>
  <si>
    <t>PNC Infratech Ltd</t>
  </si>
  <si>
    <t>INE195J01029</t>
  </si>
  <si>
    <t>Sub Total</t>
  </si>
  <si>
    <t>Total</t>
  </si>
  <si>
    <t>TREPS</t>
  </si>
  <si>
    <t>Net Receivables / (Payables)</t>
  </si>
  <si>
    <t>Grand Total</t>
  </si>
  <si>
    <t>Residual Maturity</t>
  </si>
  <si>
    <t>0.0110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</si>
</sst>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081255-BE41-468D-B21E-DED9F89E8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1862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84FCCEB8-4648-4BC5-9DFA-BF62FA36A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418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AF5765D-A373-42C7-AA84-F0B25B341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9163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A762F-4751-4856-9BC6-6AC61CB6EE15}">
  <dimension ref="B1:N137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8.28515625" style="3" bestFit="1" customWidth="1"/>
    <col min="3" max="3" width="13.28515625" style="3" bestFit="1" customWidth="1"/>
    <col min="4" max="4" width="24.2851562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1131666</v>
      </c>
      <c r="F7" s="19">
        <v>4618.8900000000003</v>
      </c>
      <c r="G7" s="19">
        <v>5.45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20</v>
      </c>
      <c r="E8" s="22">
        <v>123401</v>
      </c>
      <c r="F8" s="19">
        <v>4469.95</v>
      </c>
      <c r="G8" s="19">
        <v>5.27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21</v>
      </c>
      <c r="C9" s="18" t="s">
        <v>22</v>
      </c>
      <c r="D9" s="18" t="s">
        <v>23</v>
      </c>
      <c r="E9" s="22">
        <v>244750</v>
      </c>
      <c r="F9" s="19">
        <v>3260.19</v>
      </c>
      <c r="G9" s="19">
        <v>3.84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24</v>
      </c>
      <c r="C10" s="18" t="s">
        <v>25</v>
      </c>
      <c r="D10" s="18" t="s">
        <v>16</v>
      </c>
      <c r="E10" s="22">
        <v>977546</v>
      </c>
      <c r="F10" s="19">
        <v>3135.97</v>
      </c>
      <c r="G10" s="19">
        <v>3.7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26</v>
      </c>
      <c r="C11" s="18" t="s">
        <v>27</v>
      </c>
      <c r="D11" s="18" t="s">
        <v>28</v>
      </c>
      <c r="E11" s="22">
        <v>21500</v>
      </c>
      <c r="F11" s="19">
        <v>2971.09</v>
      </c>
      <c r="G11" s="19">
        <v>3.5</v>
      </c>
      <c r="H11" s="19" t="s">
        <v>29</v>
      </c>
      <c r="I11" s="23"/>
      <c r="J11" s="23"/>
      <c r="K11" s="23"/>
      <c r="L11" s="20"/>
      <c r="M11" s="20"/>
      <c r="N11" s="20"/>
    </row>
    <row r="12" spans="2:14" x14ac:dyDescent="0.2">
      <c r="B12" s="21" t="s">
        <v>30</v>
      </c>
      <c r="C12" s="18" t="s">
        <v>31</v>
      </c>
      <c r="D12" s="18" t="s">
        <v>16</v>
      </c>
      <c r="E12" s="22">
        <v>650000</v>
      </c>
      <c r="F12" s="19">
        <v>2860.33</v>
      </c>
      <c r="G12" s="19">
        <v>3.37</v>
      </c>
      <c r="H12" s="19" t="s">
        <v>17</v>
      </c>
      <c r="I12" s="23"/>
      <c r="J12" s="23"/>
      <c r="K12" s="23"/>
      <c r="L12" s="24"/>
      <c r="M12" s="24"/>
      <c r="N12" s="24"/>
    </row>
    <row r="13" spans="2:14" x14ac:dyDescent="0.2">
      <c r="B13" s="21" t="s">
        <v>32</v>
      </c>
      <c r="C13" s="18" t="s">
        <v>33</v>
      </c>
      <c r="D13" s="18" t="s">
        <v>34</v>
      </c>
      <c r="E13" s="22">
        <v>166100</v>
      </c>
      <c r="F13" s="19">
        <v>2678.53</v>
      </c>
      <c r="G13" s="19">
        <v>3.16</v>
      </c>
      <c r="H13" s="19" t="s">
        <v>17</v>
      </c>
      <c r="I13" s="23"/>
      <c r="J13" s="23"/>
      <c r="K13" s="23"/>
      <c r="L13" s="23"/>
      <c r="M13" s="25" t="s">
        <v>35</v>
      </c>
      <c r="N13" s="23"/>
    </row>
    <row r="14" spans="2:14" x14ac:dyDescent="0.2">
      <c r="B14" s="21" t="s">
        <v>36</v>
      </c>
      <c r="C14" s="18" t="s">
        <v>37</v>
      </c>
      <c r="D14" s="18" t="s">
        <v>38</v>
      </c>
      <c r="E14" s="22">
        <v>320000</v>
      </c>
      <c r="F14" s="19">
        <v>2624.64</v>
      </c>
      <c r="G14" s="19">
        <v>3.09</v>
      </c>
      <c r="H14" s="19" t="s">
        <v>17</v>
      </c>
      <c r="I14" s="23"/>
      <c r="J14" s="23"/>
      <c r="K14" s="23"/>
    </row>
    <row r="15" spans="2:14" x14ac:dyDescent="0.2">
      <c r="B15" s="21" t="s">
        <v>39</v>
      </c>
      <c r="C15" s="18" t="s">
        <v>40</v>
      </c>
      <c r="D15" s="18" t="s">
        <v>41</v>
      </c>
      <c r="E15" s="22">
        <v>565000</v>
      </c>
      <c r="F15" s="19">
        <v>2570.4699999999998</v>
      </c>
      <c r="G15" s="19">
        <v>3.03</v>
      </c>
      <c r="H15" s="19" t="s">
        <v>17</v>
      </c>
      <c r="I15" s="23"/>
      <c r="J15" s="23"/>
      <c r="K15" s="23"/>
    </row>
    <row r="16" spans="2:14" x14ac:dyDescent="0.2">
      <c r="B16" s="21" t="s">
        <v>42</v>
      </c>
      <c r="C16" s="18" t="s">
        <v>43</v>
      </c>
      <c r="D16" s="18" t="s">
        <v>44</v>
      </c>
      <c r="E16" s="22">
        <v>17450</v>
      </c>
      <c r="F16" s="19">
        <v>2453.75</v>
      </c>
      <c r="G16" s="19">
        <v>2.89</v>
      </c>
      <c r="H16" s="19" t="s">
        <v>29</v>
      </c>
      <c r="I16" s="23"/>
      <c r="J16" s="23"/>
      <c r="K16" s="23"/>
    </row>
    <row r="17" spans="2:11" x14ac:dyDescent="0.2">
      <c r="B17" s="21" t="s">
        <v>45</v>
      </c>
      <c r="C17" s="18" t="s">
        <v>46</v>
      </c>
      <c r="D17" s="18" t="s">
        <v>28</v>
      </c>
      <c r="E17" s="22">
        <v>343150</v>
      </c>
      <c r="F17" s="19">
        <v>2417.15</v>
      </c>
      <c r="G17" s="19">
        <v>2.85</v>
      </c>
      <c r="H17" s="19" t="s">
        <v>29</v>
      </c>
      <c r="I17" s="23"/>
      <c r="J17" s="23"/>
      <c r="K17" s="23"/>
    </row>
    <row r="18" spans="2:11" x14ac:dyDescent="0.2">
      <c r="B18" s="21" t="s">
        <v>47</v>
      </c>
      <c r="C18" s="18" t="s">
        <v>48</v>
      </c>
      <c r="D18" s="18" t="s">
        <v>49</v>
      </c>
      <c r="E18" s="22">
        <v>839000</v>
      </c>
      <c r="F18" s="19">
        <v>2390.31</v>
      </c>
      <c r="G18" s="19">
        <v>2.82</v>
      </c>
      <c r="H18" s="19" t="s">
        <v>17</v>
      </c>
      <c r="I18" s="23"/>
      <c r="J18" s="23"/>
      <c r="K18" s="23"/>
    </row>
    <row r="19" spans="2:11" x14ac:dyDescent="0.2">
      <c r="B19" s="21" t="s">
        <v>50</v>
      </c>
      <c r="C19" s="18" t="s">
        <v>51</v>
      </c>
      <c r="D19" s="18" t="s">
        <v>44</v>
      </c>
      <c r="E19" s="22">
        <v>500000</v>
      </c>
      <c r="F19" s="19">
        <v>2173.5</v>
      </c>
      <c r="G19" s="19">
        <v>2.56</v>
      </c>
      <c r="H19" s="19" t="s">
        <v>52</v>
      </c>
      <c r="I19" s="23"/>
      <c r="J19" s="23"/>
      <c r="K19" s="23"/>
    </row>
    <row r="20" spans="2:11" x14ac:dyDescent="0.2">
      <c r="B20" s="21" t="s">
        <v>53</v>
      </c>
      <c r="C20" s="18" t="s">
        <v>54</v>
      </c>
      <c r="D20" s="18" t="s">
        <v>55</v>
      </c>
      <c r="E20" s="22">
        <v>52000</v>
      </c>
      <c r="F20" s="19">
        <v>2107.3000000000002</v>
      </c>
      <c r="G20" s="19">
        <v>2.48</v>
      </c>
      <c r="H20" s="19" t="s">
        <v>17</v>
      </c>
      <c r="I20" s="23"/>
      <c r="J20" s="23"/>
      <c r="K20" s="23"/>
    </row>
    <row r="21" spans="2:11" x14ac:dyDescent="0.2">
      <c r="B21" s="21" t="s">
        <v>56</v>
      </c>
      <c r="C21" s="18" t="s">
        <v>57</v>
      </c>
      <c r="D21" s="18" t="s">
        <v>58</v>
      </c>
      <c r="E21" s="22">
        <v>38000</v>
      </c>
      <c r="F21" s="19">
        <v>2067.2199999999998</v>
      </c>
      <c r="G21" s="19">
        <v>2.44</v>
      </c>
      <c r="H21" s="19" t="s">
        <v>52</v>
      </c>
      <c r="I21" s="23"/>
      <c r="J21" s="23"/>
      <c r="K21" s="23"/>
    </row>
    <row r="22" spans="2:11" x14ac:dyDescent="0.2">
      <c r="B22" s="21" t="s">
        <v>59</v>
      </c>
      <c r="C22" s="18" t="s">
        <v>60</v>
      </c>
      <c r="D22" s="18" t="s">
        <v>61</v>
      </c>
      <c r="E22" s="22">
        <v>425000</v>
      </c>
      <c r="F22" s="19">
        <v>1921.21</v>
      </c>
      <c r="G22" s="19">
        <v>2.27</v>
      </c>
      <c r="H22" s="19" t="s">
        <v>17</v>
      </c>
      <c r="I22" s="23"/>
      <c r="J22" s="23"/>
      <c r="K22" s="23"/>
    </row>
    <row r="23" spans="2:11" x14ac:dyDescent="0.2">
      <c r="B23" s="21" t="s">
        <v>62</v>
      </c>
      <c r="C23" s="18" t="s">
        <v>63</v>
      </c>
      <c r="D23" s="18" t="s">
        <v>44</v>
      </c>
      <c r="E23" s="22">
        <v>116100</v>
      </c>
      <c r="F23" s="19">
        <v>1915.07</v>
      </c>
      <c r="G23" s="19">
        <v>2.2599999999999998</v>
      </c>
      <c r="H23" s="19" t="s">
        <v>29</v>
      </c>
      <c r="I23" s="23"/>
      <c r="J23" s="23"/>
      <c r="K23" s="23"/>
    </row>
    <row r="24" spans="2:11" x14ac:dyDescent="0.2">
      <c r="B24" s="21" t="s">
        <v>64</v>
      </c>
      <c r="C24" s="18" t="s">
        <v>65</v>
      </c>
      <c r="D24" s="18" t="s">
        <v>66</v>
      </c>
      <c r="E24" s="22">
        <v>52500</v>
      </c>
      <c r="F24" s="19">
        <v>1837.82</v>
      </c>
      <c r="G24" s="19">
        <v>2.17</v>
      </c>
      <c r="H24" s="19" t="s">
        <v>29</v>
      </c>
      <c r="I24" s="23"/>
      <c r="J24" s="23"/>
      <c r="K24" s="23"/>
    </row>
    <row r="25" spans="2:11" x14ac:dyDescent="0.2">
      <c r="B25" s="21" t="s">
        <v>67</v>
      </c>
      <c r="C25" s="18" t="s">
        <v>68</v>
      </c>
      <c r="D25" s="18" t="s">
        <v>28</v>
      </c>
      <c r="E25" s="22">
        <v>100566</v>
      </c>
      <c r="F25" s="19">
        <v>1796.01</v>
      </c>
      <c r="G25" s="19">
        <v>2.12</v>
      </c>
      <c r="H25" s="19" t="s">
        <v>52</v>
      </c>
      <c r="I25" s="23"/>
      <c r="J25" s="23"/>
      <c r="K25" s="23"/>
    </row>
    <row r="26" spans="2:11" x14ac:dyDescent="0.2">
      <c r="B26" s="21" t="s">
        <v>69</v>
      </c>
      <c r="C26" s="18" t="s">
        <v>70</v>
      </c>
      <c r="D26" s="18" t="s">
        <v>71</v>
      </c>
      <c r="E26" s="22">
        <v>15850</v>
      </c>
      <c r="F26" s="19">
        <v>1753.91</v>
      </c>
      <c r="G26" s="19">
        <v>2.0699999999999998</v>
      </c>
      <c r="H26" s="19" t="s">
        <v>17</v>
      </c>
      <c r="I26" s="23"/>
      <c r="J26" s="23"/>
      <c r="K26" s="23"/>
    </row>
    <row r="27" spans="2:11" x14ac:dyDescent="0.2">
      <c r="B27" s="21" t="s">
        <v>72</v>
      </c>
      <c r="C27" s="18" t="s">
        <v>73</v>
      </c>
      <c r="D27" s="18" t="s">
        <v>28</v>
      </c>
      <c r="E27" s="22">
        <v>21450</v>
      </c>
      <c r="F27" s="19">
        <v>1593.62</v>
      </c>
      <c r="G27" s="19">
        <v>1.88</v>
      </c>
      <c r="H27" s="19" t="s">
        <v>17</v>
      </c>
      <c r="I27" s="23"/>
      <c r="J27" s="23"/>
      <c r="K27" s="23"/>
    </row>
    <row r="28" spans="2:11" x14ac:dyDescent="0.2">
      <c r="B28" s="21" t="s">
        <v>74</v>
      </c>
      <c r="C28" s="18" t="s">
        <v>75</v>
      </c>
      <c r="D28" s="18" t="s">
        <v>28</v>
      </c>
      <c r="E28" s="22">
        <v>32000</v>
      </c>
      <c r="F28" s="19">
        <v>1576.14</v>
      </c>
      <c r="G28" s="19">
        <v>1.86</v>
      </c>
      <c r="H28" s="19" t="s">
        <v>29</v>
      </c>
      <c r="I28" s="23"/>
      <c r="J28" s="23"/>
      <c r="K28" s="23"/>
    </row>
    <row r="29" spans="2:11" x14ac:dyDescent="0.2">
      <c r="B29" s="21" t="s">
        <v>76</v>
      </c>
      <c r="C29" s="18" t="s">
        <v>77</v>
      </c>
      <c r="D29" s="18" t="s">
        <v>78</v>
      </c>
      <c r="E29" s="22">
        <v>125000</v>
      </c>
      <c r="F29" s="19">
        <v>1473.5</v>
      </c>
      <c r="G29" s="19">
        <v>1.74</v>
      </c>
      <c r="H29" s="19" t="s">
        <v>52</v>
      </c>
      <c r="I29" s="23"/>
      <c r="J29" s="23"/>
      <c r="K29" s="23"/>
    </row>
    <row r="30" spans="2:11" x14ac:dyDescent="0.2">
      <c r="B30" s="21" t="s">
        <v>79</v>
      </c>
      <c r="C30" s="18" t="s">
        <v>80</v>
      </c>
      <c r="D30" s="18" t="s">
        <v>81</v>
      </c>
      <c r="E30" s="22">
        <v>41549</v>
      </c>
      <c r="F30" s="19">
        <v>1427.58</v>
      </c>
      <c r="G30" s="19">
        <v>1.68</v>
      </c>
      <c r="H30" s="19" t="s">
        <v>29</v>
      </c>
      <c r="I30" s="23"/>
      <c r="J30" s="23"/>
      <c r="K30" s="23"/>
    </row>
    <row r="31" spans="2:11" x14ac:dyDescent="0.2">
      <c r="B31" s="21" t="s">
        <v>82</v>
      </c>
      <c r="C31" s="18" t="s">
        <v>83</v>
      </c>
      <c r="D31" s="18" t="s">
        <v>28</v>
      </c>
      <c r="E31" s="22">
        <v>2114000</v>
      </c>
      <c r="F31" s="19">
        <v>1415.32</v>
      </c>
      <c r="G31" s="19">
        <v>1.67</v>
      </c>
      <c r="H31" s="19" t="s">
        <v>29</v>
      </c>
      <c r="I31" s="23"/>
      <c r="J31" s="23"/>
      <c r="K31" s="23"/>
    </row>
    <row r="32" spans="2:11" x14ac:dyDescent="0.2">
      <c r="B32" s="21" t="s">
        <v>84</v>
      </c>
      <c r="C32" s="18" t="s">
        <v>85</v>
      </c>
      <c r="D32" s="18" t="s">
        <v>28</v>
      </c>
      <c r="E32" s="22">
        <v>18550</v>
      </c>
      <c r="F32" s="19">
        <v>1294.0999999999999</v>
      </c>
      <c r="G32" s="19">
        <v>1.53</v>
      </c>
      <c r="H32" s="19" t="s">
        <v>17</v>
      </c>
      <c r="I32" s="23"/>
      <c r="J32" s="23"/>
      <c r="K32" s="23"/>
    </row>
    <row r="33" spans="2:11" x14ac:dyDescent="0.2">
      <c r="B33" s="21" t="s">
        <v>86</v>
      </c>
      <c r="C33" s="18" t="s">
        <v>87</v>
      </c>
      <c r="D33" s="18" t="s">
        <v>58</v>
      </c>
      <c r="E33" s="22">
        <v>88000</v>
      </c>
      <c r="F33" s="19">
        <v>1231.74</v>
      </c>
      <c r="G33" s="19">
        <v>1.45</v>
      </c>
      <c r="H33" s="19" t="s">
        <v>52</v>
      </c>
      <c r="I33" s="23"/>
      <c r="J33" s="23"/>
      <c r="K33" s="23"/>
    </row>
    <row r="34" spans="2:11" x14ac:dyDescent="0.2">
      <c r="B34" s="21" t="s">
        <v>88</v>
      </c>
      <c r="C34" s="18" t="s">
        <v>89</v>
      </c>
      <c r="D34" s="18" t="s">
        <v>20</v>
      </c>
      <c r="E34" s="22">
        <v>402874</v>
      </c>
      <c r="F34" s="19">
        <v>1196.54</v>
      </c>
      <c r="G34" s="19">
        <v>1.41</v>
      </c>
      <c r="H34" s="19" t="s">
        <v>52</v>
      </c>
      <c r="I34" s="23"/>
      <c r="J34" s="23"/>
      <c r="K34" s="23"/>
    </row>
    <row r="35" spans="2:11" x14ac:dyDescent="0.2">
      <c r="B35" s="21" t="s">
        <v>90</v>
      </c>
      <c r="C35" s="18" t="s">
        <v>91</v>
      </c>
      <c r="D35" s="18" t="s">
        <v>55</v>
      </c>
      <c r="E35" s="22">
        <v>85000</v>
      </c>
      <c r="F35" s="19">
        <v>1095.99</v>
      </c>
      <c r="G35" s="19">
        <v>1.29</v>
      </c>
      <c r="H35" s="19" t="s">
        <v>52</v>
      </c>
      <c r="I35" s="23"/>
      <c r="J35" s="23"/>
      <c r="K35" s="23"/>
    </row>
    <row r="36" spans="2:11" x14ac:dyDescent="0.2">
      <c r="B36" s="21" t="s">
        <v>92</v>
      </c>
      <c r="C36" s="18" t="s">
        <v>93</v>
      </c>
      <c r="D36" s="18" t="s">
        <v>94</v>
      </c>
      <c r="E36" s="22">
        <v>158000</v>
      </c>
      <c r="F36" s="19">
        <v>1083.96</v>
      </c>
      <c r="G36" s="19">
        <v>1.28</v>
      </c>
      <c r="H36" s="19" t="s">
        <v>17</v>
      </c>
      <c r="I36" s="23"/>
      <c r="J36" s="23"/>
      <c r="K36" s="23"/>
    </row>
    <row r="37" spans="2:11" x14ac:dyDescent="0.2">
      <c r="B37" s="21" t="s">
        <v>95</v>
      </c>
      <c r="C37" s="18" t="s">
        <v>96</v>
      </c>
      <c r="D37" s="18" t="s">
        <v>20</v>
      </c>
      <c r="E37" s="22">
        <v>108719</v>
      </c>
      <c r="F37" s="19">
        <v>1070.77</v>
      </c>
      <c r="G37" s="19">
        <v>1.26</v>
      </c>
      <c r="H37" s="19" t="s">
        <v>52</v>
      </c>
      <c r="I37" s="23"/>
      <c r="J37" s="23"/>
      <c r="K37" s="23"/>
    </row>
    <row r="38" spans="2:11" x14ac:dyDescent="0.2">
      <c r="B38" s="21" t="s">
        <v>97</v>
      </c>
      <c r="C38" s="18" t="s">
        <v>98</v>
      </c>
      <c r="D38" s="18" t="s">
        <v>99</v>
      </c>
      <c r="E38" s="22">
        <v>225000</v>
      </c>
      <c r="F38" s="19">
        <v>1061.44</v>
      </c>
      <c r="G38" s="19">
        <v>1.25</v>
      </c>
      <c r="H38" s="19" t="s">
        <v>29</v>
      </c>
      <c r="I38" s="23"/>
      <c r="J38" s="23"/>
      <c r="K38" s="23"/>
    </row>
    <row r="39" spans="2:11" x14ac:dyDescent="0.2">
      <c r="B39" s="21" t="s">
        <v>100</v>
      </c>
      <c r="C39" s="18" t="s">
        <v>101</v>
      </c>
      <c r="D39" s="18" t="s">
        <v>66</v>
      </c>
      <c r="E39" s="22">
        <v>130850</v>
      </c>
      <c r="F39" s="19">
        <v>1047.6500000000001</v>
      </c>
      <c r="G39" s="19">
        <v>1.24</v>
      </c>
      <c r="H39" s="19" t="s">
        <v>52</v>
      </c>
      <c r="I39" s="23"/>
      <c r="J39" s="23"/>
      <c r="K39" s="23"/>
    </row>
    <row r="40" spans="2:11" x14ac:dyDescent="0.2">
      <c r="B40" s="21" t="s">
        <v>102</v>
      </c>
      <c r="C40" s="18" t="s">
        <v>103</v>
      </c>
      <c r="D40" s="18" t="s">
        <v>71</v>
      </c>
      <c r="E40" s="22">
        <v>23500</v>
      </c>
      <c r="F40" s="19">
        <v>1015.74</v>
      </c>
      <c r="G40" s="19">
        <v>1.2</v>
      </c>
      <c r="H40" s="19" t="s">
        <v>29</v>
      </c>
      <c r="I40" s="23"/>
      <c r="J40" s="23"/>
      <c r="K40" s="23"/>
    </row>
    <row r="41" spans="2:11" x14ac:dyDescent="0.2">
      <c r="B41" s="21" t="s">
        <v>104</v>
      </c>
      <c r="C41" s="18" t="s">
        <v>105</v>
      </c>
      <c r="D41" s="18" t="s">
        <v>106</v>
      </c>
      <c r="E41" s="22">
        <v>13250</v>
      </c>
      <c r="F41" s="19">
        <v>1014.24</v>
      </c>
      <c r="G41" s="19">
        <v>1.2</v>
      </c>
      <c r="H41" s="19" t="s">
        <v>29</v>
      </c>
      <c r="I41" s="23"/>
      <c r="J41" s="23"/>
      <c r="K41" s="23"/>
    </row>
    <row r="42" spans="2:11" x14ac:dyDescent="0.2">
      <c r="B42" s="21" t="s">
        <v>107</v>
      </c>
      <c r="C42" s="18" t="s">
        <v>108</v>
      </c>
      <c r="D42" s="18" t="s">
        <v>66</v>
      </c>
      <c r="E42" s="22">
        <v>25000</v>
      </c>
      <c r="F42" s="19">
        <v>1012.94</v>
      </c>
      <c r="G42" s="19">
        <v>1.19</v>
      </c>
      <c r="H42" s="19" t="s">
        <v>29</v>
      </c>
      <c r="I42" s="23"/>
      <c r="J42" s="23"/>
      <c r="K42" s="23"/>
    </row>
    <row r="43" spans="2:11" x14ac:dyDescent="0.2">
      <c r="B43" s="21" t="s">
        <v>109</v>
      </c>
      <c r="C43" s="18" t="s">
        <v>110</v>
      </c>
      <c r="D43" s="18" t="s">
        <v>28</v>
      </c>
      <c r="E43" s="22">
        <v>36820</v>
      </c>
      <c r="F43" s="19">
        <v>1002.28</v>
      </c>
      <c r="G43" s="19">
        <v>1.18</v>
      </c>
      <c r="H43" s="19" t="s">
        <v>29</v>
      </c>
      <c r="I43" s="23"/>
      <c r="J43" s="23"/>
      <c r="K43" s="23"/>
    </row>
    <row r="44" spans="2:11" x14ac:dyDescent="0.2">
      <c r="B44" s="21" t="s">
        <v>111</v>
      </c>
      <c r="C44" s="18" t="s">
        <v>112</v>
      </c>
      <c r="D44" s="18" t="s">
        <v>66</v>
      </c>
      <c r="E44" s="22">
        <v>29500</v>
      </c>
      <c r="F44" s="19">
        <v>999.68</v>
      </c>
      <c r="G44" s="19">
        <v>1.18</v>
      </c>
      <c r="H44" s="19" t="s">
        <v>52</v>
      </c>
      <c r="I44" s="23"/>
      <c r="J44" s="23"/>
      <c r="K44" s="23"/>
    </row>
    <row r="45" spans="2:11" x14ac:dyDescent="0.2">
      <c r="B45" s="21" t="s">
        <v>113</v>
      </c>
      <c r="C45" s="18" t="s">
        <v>114</v>
      </c>
      <c r="D45" s="18" t="s">
        <v>58</v>
      </c>
      <c r="E45" s="22">
        <v>135000</v>
      </c>
      <c r="F45" s="19">
        <v>998.06</v>
      </c>
      <c r="G45" s="19">
        <v>1.18</v>
      </c>
      <c r="H45" s="19" t="s">
        <v>52</v>
      </c>
      <c r="I45" s="23"/>
      <c r="J45" s="23"/>
      <c r="K45" s="23"/>
    </row>
    <row r="46" spans="2:11" x14ac:dyDescent="0.2">
      <c r="B46" s="21" t="s">
        <v>115</v>
      </c>
      <c r="C46" s="18" t="s">
        <v>116</v>
      </c>
      <c r="D46" s="18" t="s">
        <v>23</v>
      </c>
      <c r="E46" s="22">
        <v>315000</v>
      </c>
      <c r="F46" s="19">
        <v>978.86</v>
      </c>
      <c r="G46" s="19">
        <v>1.1499999999999999</v>
      </c>
      <c r="H46" s="19" t="s">
        <v>17</v>
      </c>
      <c r="I46" s="23"/>
      <c r="J46" s="23"/>
      <c r="K46" s="23"/>
    </row>
    <row r="47" spans="2:11" x14ac:dyDescent="0.2">
      <c r="B47" s="21" t="s">
        <v>117</v>
      </c>
      <c r="C47" s="18" t="s">
        <v>118</v>
      </c>
      <c r="D47" s="18" t="s">
        <v>58</v>
      </c>
      <c r="E47" s="22">
        <v>89768</v>
      </c>
      <c r="F47" s="19">
        <v>941.08</v>
      </c>
      <c r="G47" s="19">
        <v>1.1100000000000001</v>
      </c>
      <c r="H47" s="19" t="s">
        <v>52</v>
      </c>
      <c r="I47" s="23"/>
      <c r="J47" s="23"/>
      <c r="K47" s="23"/>
    </row>
    <row r="48" spans="2:11" x14ac:dyDescent="0.2">
      <c r="B48" s="21" t="s">
        <v>119</v>
      </c>
      <c r="C48" s="18" t="s">
        <v>120</v>
      </c>
      <c r="D48" s="18" t="s">
        <v>49</v>
      </c>
      <c r="E48" s="22">
        <v>22000</v>
      </c>
      <c r="F48" s="19">
        <v>934.27</v>
      </c>
      <c r="G48" s="19">
        <v>1.1000000000000001</v>
      </c>
      <c r="H48" s="19" t="s">
        <v>17</v>
      </c>
      <c r="I48" s="23"/>
      <c r="J48" s="23"/>
      <c r="K48" s="23"/>
    </row>
    <row r="49" spans="2:11" x14ac:dyDescent="0.2">
      <c r="B49" s="21" t="s">
        <v>121</v>
      </c>
      <c r="C49" s="18" t="s">
        <v>122</v>
      </c>
      <c r="D49" s="18" t="s">
        <v>20</v>
      </c>
      <c r="E49" s="22">
        <v>450000</v>
      </c>
      <c r="F49" s="19">
        <v>876.33</v>
      </c>
      <c r="G49" s="19">
        <v>1.03</v>
      </c>
      <c r="H49" s="19" t="s">
        <v>52</v>
      </c>
      <c r="I49" s="23"/>
      <c r="J49" s="23"/>
      <c r="K49" s="23"/>
    </row>
    <row r="50" spans="2:11" x14ac:dyDescent="0.2">
      <c r="B50" s="21" t="s">
        <v>123</v>
      </c>
      <c r="C50" s="18" t="s">
        <v>124</v>
      </c>
      <c r="D50" s="18" t="s">
        <v>66</v>
      </c>
      <c r="E50" s="22">
        <v>36500</v>
      </c>
      <c r="F50" s="19">
        <v>807.95</v>
      </c>
      <c r="G50" s="19">
        <v>0.95</v>
      </c>
      <c r="H50" s="19" t="s">
        <v>52</v>
      </c>
      <c r="I50" s="23"/>
      <c r="J50" s="23"/>
      <c r="K50" s="23"/>
    </row>
    <row r="51" spans="2:11" x14ac:dyDescent="0.2">
      <c r="B51" s="21" t="s">
        <v>125</v>
      </c>
      <c r="C51" s="18" t="s">
        <v>126</v>
      </c>
      <c r="D51" s="18" t="s">
        <v>127</v>
      </c>
      <c r="E51" s="22">
        <v>1450</v>
      </c>
      <c r="F51" s="19">
        <v>522.69000000000005</v>
      </c>
      <c r="G51" s="19">
        <v>0.62</v>
      </c>
      <c r="H51" s="19" t="s">
        <v>29</v>
      </c>
      <c r="I51" s="23"/>
      <c r="J51" s="23"/>
      <c r="K51" s="23"/>
    </row>
    <row r="52" spans="2:11" x14ac:dyDescent="0.2">
      <c r="B52" s="21" t="s">
        <v>128</v>
      </c>
      <c r="C52" s="18" t="s">
        <v>129</v>
      </c>
      <c r="D52" s="18" t="s">
        <v>55</v>
      </c>
      <c r="E52" s="22">
        <v>57230</v>
      </c>
      <c r="F52" s="19">
        <v>319.69</v>
      </c>
      <c r="G52" s="19">
        <v>0.38</v>
      </c>
      <c r="H52" s="19" t="s">
        <v>52</v>
      </c>
      <c r="I52" s="23"/>
      <c r="J52" s="23"/>
      <c r="K52" s="23"/>
    </row>
    <row r="53" spans="2:11" x14ac:dyDescent="0.2">
      <c r="B53" s="21" t="s">
        <v>130</v>
      </c>
      <c r="C53" s="18" t="s">
        <v>131</v>
      </c>
      <c r="D53" s="18" t="s">
        <v>20</v>
      </c>
      <c r="E53" s="22">
        <v>71000</v>
      </c>
      <c r="F53" s="19">
        <v>225.89</v>
      </c>
      <c r="G53" s="19">
        <v>0.27</v>
      </c>
      <c r="H53" s="19" t="s">
        <v>52</v>
      </c>
      <c r="I53" s="23"/>
      <c r="J53" s="23"/>
      <c r="K53" s="23"/>
    </row>
    <row r="54" spans="2:11" x14ac:dyDescent="0.2">
      <c r="B54" s="26" t="s">
        <v>132</v>
      </c>
      <c r="C54" s="27"/>
      <c r="D54" s="27"/>
      <c r="E54" s="27"/>
      <c r="F54" s="28">
        <f ca="1">SUM(F7:F53)</f>
        <v>80241.360000000015</v>
      </c>
      <c r="G54" s="28">
        <f ca="1">SUM(G7:G53)</f>
        <v>94.620000000000033</v>
      </c>
      <c r="H54" s="28"/>
      <c r="I54" s="23"/>
      <c r="J54" s="23"/>
      <c r="K54" s="23"/>
    </row>
    <row r="55" spans="2:11" x14ac:dyDescent="0.2">
      <c r="B55" s="29" t="s">
        <v>133</v>
      </c>
      <c r="C55" s="29"/>
      <c r="D55" s="29"/>
      <c r="E55" s="29"/>
      <c r="F55" s="30">
        <f ca="1">F54</f>
        <v>80241.360000000015</v>
      </c>
      <c r="G55" s="30">
        <f ca="1">G54</f>
        <v>94.620000000000033</v>
      </c>
      <c r="H55" s="30"/>
      <c r="I55" s="23"/>
      <c r="J55" s="23"/>
      <c r="K55" s="23"/>
    </row>
    <row r="56" spans="2:11" x14ac:dyDescent="0.2">
      <c r="B56" s="31" t="s">
        <v>134</v>
      </c>
      <c r="C56" s="32"/>
      <c r="D56" s="32"/>
      <c r="E56" s="32"/>
      <c r="F56" s="33"/>
      <c r="G56" s="33"/>
      <c r="H56" s="33"/>
      <c r="I56" s="23"/>
      <c r="J56" s="23"/>
      <c r="K56" s="23"/>
    </row>
    <row r="57" spans="2:11" x14ac:dyDescent="0.2">
      <c r="B57" s="21" t="s">
        <v>134</v>
      </c>
      <c r="C57" s="21"/>
      <c r="D57" s="18"/>
      <c r="E57" s="18"/>
      <c r="F57" s="19">
        <v>4900.6499999999996</v>
      </c>
      <c r="G57" s="19">
        <v>5.78</v>
      </c>
      <c r="H57" s="19"/>
      <c r="I57" s="23"/>
      <c r="J57" s="23"/>
      <c r="K57" s="23"/>
    </row>
    <row r="58" spans="2:11" x14ac:dyDescent="0.2">
      <c r="B58" s="26" t="s">
        <v>132</v>
      </c>
      <c r="C58" s="27"/>
      <c r="D58" s="27"/>
      <c r="E58" s="27"/>
      <c r="F58" s="28">
        <f ca="1">SUM(F56:F57)</f>
        <v>4900.6499999999996</v>
      </c>
      <c r="G58" s="28">
        <f ca="1">SUM(G56:G57)</f>
        <v>5.78</v>
      </c>
      <c r="H58" s="28"/>
      <c r="I58" s="23"/>
      <c r="J58" s="23"/>
      <c r="K58" s="23"/>
    </row>
    <row r="59" spans="2:11" x14ac:dyDescent="0.2">
      <c r="B59" s="34" t="s">
        <v>133</v>
      </c>
      <c r="C59" s="34"/>
      <c r="D59" s="34"/>
      <c r="E59" s="34"/>
      <c r="F59" s="35">
        <f ca="1">F58</f>
        <v>4900.6499999999996</v>
      </c>
      <c r="G59" s="35">
        <f ca="1">G58</f>
        <v>5.78</v>
      </c>
      <c r="H59" s="35"/>
      <c r="I59" s="23"/>
      <c r="J59" s="23"/>
      <c r="K59" s="23"/>
    </row>
    <row r="60" spans="2:11" x14ac:dyDescent="0.2">
      <c r="B60" s="36" t="s">
        <v>135</v>
      </c>
      <c r="C60" s="36"/>
      <c r="D60" s="36"/>
      <c r="E60" s="36"/>
      <c r="F60" s="37">
        <f ca="1">F61-(+F55+F59)</f>
        <v>-336.3700000000099</v>
      </c>
      <c r="G60" s="37">
        <f ca="1">G61-(+G55+G59)</f>
        <v>-0.40000000000003411</v>
      </c>
      <c r="H60" s="37"/>
      <c r="I60" s="23"/>
      <c r="J60" s="23"/>
      <c r="K60" s="23"/>
    </row>
    <row r="61" spans="2:11" x14ac:dyDescent="0.2">
      <c r="B61" s="36" t="s">
        <v>136</v>
      </c>
      <c r="C61" s="36"/>
      <c r="D61" s="36"/>
      <c r="E61" s="36"/>
      <c r="F61" s="37">
        <v>84805.64</v>
      </c>
      <c r="G61" s="37">
        <v>100</v>
      </c>
      <c r="H61" s="37"/>
      <c r="I61" s="23"/>
      <c r="J61" s="23"/>
      <c r="K61" s="23"/>
    </row>
    <row r="62" spans="2:11" x14ac:dyDescent="0.2">
      <c r="H62" s="23"/>
      <c r="I62" s="23"/>
      <c r="J62" s="23"/>
      <c r="K62" s="23"/>
    </row>
    <row r="63" spans="2:11" ht="12.75" thickBot="1" x14ac:dyDescent="0.25">
      <c r="B63" s="39"/>
      <c r="H63" s="23"/>
      <c r="I63" s="23"/>
      <c r="J63" s="23"/>
      <c r="K63" s="23"/>
    </row>
    <row r="64" spans="2:11" ht="13.5" thickTop="1" thickBot="1" x14ac:dyDescent="0.25">
      <c r="B64" s="40" t="s">
        <v>137</v>
      </c>
      <c r="C64" s="41" t="s">
        <v>138</v>
      </c>
      <c r="H64" s="23"/>
      <c r="I64" s="23"/>
      <c r="J64" s="23"/>
      <c r="K64" s="23"/>
    </row>
    <row r="65" spans="8:11" ht="12.75" thickTop="1" x14ac:dyDescent="0.2">
      <c r="H65" s="23"/>
      <c r="I65" s="23"/>
      <c r="J65" s="23"/>
      <c r="K65" s="23"/>
    </row>
    <row r="66" spans="8:11" x14ac:dyDescent="0.2">
      <c r="H66" s="23"/>
      <c r="I66" s="23"/>
      <c r="J66" s="23"/>
      <c r="K66" s="23"/>
    </row>
    <row r="67" spans="8:11" x14ac:dyDescent="0.2">
      <c r="H67" s="23"/>
      <c r="I67" s="23"/>
      <c r="J67" s="23"/>
      <c r="K67" s="23"/>
    </row>
    <row r="68" spans="8:11" x14ac:dyDescent="0.2">
      <c r="H68" s="23"/>
      <c r="I68" s="23"/>
      <c r="J68" s="23"/>
      <c r="K68" s="23"/>
    </row>
    <row r="69" spans="8:11" x14ac:dyDescent="0.2">
      <c r="H69" s="23"/>
      <c r="I69" s="23"/>
      <c r="J69" s="23"/>
      <c r="K69" s="23"/>
    </row>
    <row r="70" spans="8:11" x14ac:dyDescent="0.2">
      <c r="H70" s="23"/>
      <c r="I70" s="23"/>
      <c r="J70" s="23"/>
      <c r="K70" s="23"/>
    </row>
    <row r="71" spans="8:11" x14ac:dyDescent="0.2">
      <c r="H71" s="23"/>
      <c r="I71" s="23"/>
      <c r="J71" s="23"/>
      <c r="K71" s="23"/>
    </row>
    <row r="72" spans="8:11" x14ac:dyDescent="0.2">
      <c r="H72" s="23"/>
      <c r="I72" s="23"/>
      <c r="J72" s="23"/>
      <c r="K72" s="23"/>
    </row>
    <row r="73" spans="8:11" x14ac:dyDescent="0.2">
      <c r="H73" s="23"/>
      <c r="I73" s="23"/>
      <c r="J73" s="23"/>
      <c r="K73" s="23"/>
    </row>
    <row r="74" spans="8:11" x14ac:dyDescent="0.2">
      <c r="H74" s="23"/>
      <c r="I74" s="23"/>
      <c r="J74" s="23"/>
      <c r="K74" s="23"/>
    </row>
    <row r="75" spans="8:11" x14ac:dyDescent="0.2">
      <c r="H75" s="23"/>
      <c r="I75" s="23"/>
      <c r="J75" s="23"/>
      <c r="K75" s="23"/>
    </row>
    <row r="76" spans="8:11" x14ac:dyDescent="0.2">
      <c r="H76" s="23"/>
      <c r="I76" s="23"/>
      <c r="J76" s="23"/>
      <c r="K76" s="23"/>
    </row>
    <row r="77" spans="8:11" x14ac:dyDescent="0.2">
      <c r="H77" s="23"/>
      <c r="I77" s="23"/>
      <c r="J77" s="23"/>
      <c r="K77" s="23"/>
    </row>
    <row r="78" spans="8:11" x14ac:dyDescent="0.2">
      <c r="H78" s="23"/>
      <c r="I78" s="23"/>
      <c r="J78" s="23"/>
      <c r="K78" s="23"/>
    </row>
    <row r="79" spans="8:11" x14ac:dyDescent="0.2">
      <c r="H79" s="23"/>
      <c r="I79" s="23"/>
      <c r="J79" s="23"/>
      <c r="K79" s="23"/>
    </row>
    <row r="80" spans="8:11" x14ac:dyDescent="0.2">
      <c r="H80" s="23"/>
      <c r="I80" s="23"/>
      <c r="J80" s="23"/>
      <c r="K80" s="23"/>
    </row>
    <row r="81" spans="8:11" x14ac:dyDescent="0.2">
      <c r="H81" s="23"/>
      <c r="I81" s="23"/>
      <c r="J81" s="23"/>
      <c r="K81" s="23"/>
    </row>
    <row r="82" spans="8:11" x14ac:dyDescent="0.2">
      <c r="H82" s="23"/>
      <c r="I82" s="23"/>
      <c r="J82" s="23"/>
      <c r="K82" s="23"/>
    </row>
    <row r="83" spans="8:11" x14ac:dyDescent="0.2">
      <c r="H83" s="23"/>
      <c r="I83" s="23"/>
      <c r="J83" s="23"/>
      <c r="K83" s="23"/>
    </row>
    <row r="84" spans="8:11" x14ac:dyDescent="0.2">
      <c r="H84" s="23"/>
      <c r="I84" s="23"/>
      <c r="J84" s="23"/>
      <c r="K84" s="23"/>
    </row>
    <row r="85" spans="8:11" x14ac:dyDescent="0.2">
      <c r="H85" s="23"/>
      <c r="I85" s="23"/>
      <c r="J85" s="23"/>
      <c r="K85" s="23"/>
    </row>
    <row r="86" spans="8:11" x14ac:dyDescent="0.2">
      <c r="H86" s="23"/>
      <c r="I86" s="23"/>
      <c r="J86" s="23"/>
      <c r="K86" s="23"/>
    </row>
    <row r="87" spans="8:11" x14ac:dyDescent="0.2">
      <c r="H87" s="23"/>
      <c r="I87" s="23"/>
      <c r="J87" s="23"/>
      <c r="K87" s="23"/>
    </row>
    <row r="88" spans="8:11" x14ac:dyDescent="0.2">
      <c r="H88" s="23"/>
      <c r="I88" s="23"/>
      <c r="J88" s="23"/>
      <c r="K88" s="23"/>
    </row>
    <row r="89" spans="8:11" x14ac:dyDescent="0.2">
      <c r="H89" s="23"/>
      <c r="I89" s="23"/>
      <c r="J89" s="23"/>
      <c r="K89" s="23"/>
    </row>
    <row r="90" spans="8:11" x14ac:dyDescent="0.2">
      <c r="H90" s="23"/>
      <c r="I90" s="23"/>
      <c r="J90" s="23"/>
      <c r="K90" s="23"/>
    </row>
    <row r="91" spans="8:11" x14ac:dyDescent="0.2">
      <c r="H91" s="23"/>
      <c r="I91" s="23"/>
      <c r="J91" s="23"/>
      <c r="K91" s="23"/>
    </row>
    <row r="92" spans="8:11" x14ac:dyDescent="0.2">
      <c r="H92" s="23"/>
      <c r="I92" s="23"/>
      <c r="J92" s="23"/>
      <c r="K92" s="23"/>
    </row>
    <row r="93" spans="8:11" x14ac:dyDescent="0.2">
      <c r="H93" s="23"/>
      <c r="I93" s="23"/>
      <c r="J93" s="23"/>
      <c r="K93" s="23"/>
    </row>
    <row r="94" spans="8:11" x14ac:dyDescent="0.2">
      <c r="H94" s="23"/>
      <c r="I94" s="23"/>
      <c r="J94" s="23"/>
      <c r="K94" s="23"/>
    </row>
    <row r="95" spans="8:11" x14ac:dyDescent="0.2">
      <c r="H95" s="23"/>
      <c r="I95" s="23"/>
      <c r="J95" s="23"/>
      <c r="K95" s="23"/>
    </row>
    <row r="96" spans="8:11" x14ac:dyDescent="0.2">
      <c r="H96" s="23"/>
      <c r="I96" s="23"/>
      <c r="J96" s="23"/>
      <c r="K96" s="23"/>
    </row>
    <row r="97" spans="8:11" x14ac:dyDescent="0.2">
      <c r="H97" s="23"/>
      <c r="I97" s="23"/>
      <c r="J97" s="23"/>
      <c r="K97" s="23"/>
    </row>
    <row r="98" spans="8:11" x14ac:dyDescent="0.2">
      <c r="H98" s="23"/>
      <c r="I98" s="23"/>
      <c r="J98" s="23"/>
      <c r="K98" s="23"/>
    </row>
    <row r="99" spans="8:11" x14ac:dyDescent="0.2">
      <c r="H99" s="23"/>
      <c r="I99" s="23"/>
      <c r="J99" s="23"/>
      <c r="K99" s="23"/>
    </row>
    <row r="100" spans="8:11" x14ac:dyDescent="0.2">
      <c r="H100" s="23"/>
      <c r="I100" s="23"/>
      <c r="J100" s="23"/>
      <c r="K100" s="23"/>
    </row>
    <row r="101" spans="8:11" x14ac:dyDescent="0.2">
      <c r="H101" s="23"/>
      <c r="I101" s="23"/>
      <c r="J101" s="23"/>
      <c r="K101" s="23"/>
    </row>
    <row r="102" spans="8:11" x14ac:dyDescent="0.2">
      <c r="H102" s="23"/>
      <c r="I102" s="23"/>
      <c r="J102" s="23"/>
      <c r="K102" s="23"/>
    </row>
    <row r="103" spans="8:11" x14ac:dyDescent="0.2">
      <c r="H103" s="23"/>
      <c r="I103" s="23"/>
      <c r="J103" s="23"/>
      <c r="K103" s="23"/>
    </row>
    <row r="104" spans="8:11" x14ac:dyDescent="0.2">
      <c r="H104" s="23"/>
      <c r="I104" s="23"/>
      <c r="J104" s="23"/>
      <c r="K104" s="23"/>
    </row>
    <row r="105" spans="8:11" x14ac:dyDescent="0.2">
      <c r="H105" s="23"/>
      <c r="I105" s="23"/>
    </row>
    <row r="106" spans="8:11" x14ac:dyDescent="0.2">
      <c r="H106" s="23"/>
      <c r="I106" s="23"/>
    </row>
    <row r="107" spans="8:11" x14ac:dyDescent="0.2">
      <c r="H107" s="23"/>
      <c r="I107" s="23"/>
    </row>
    <row r="108" spans="8:11" x14ac:dyDescent="0.2">
      <c r="H108" s="23"/>
      <c r="I108" s="23"/>
    </row>
    <row r="109" spans="8:11" x14ac:dyDescent="0.2">
      <c r="H109" s="23"/>
      <c r="I109" s="23"/>
    </row>
    <row r="110" spans="8:11" x14ac:dyDescent="0.2">
      <c r="H110" s="23"/>
      <c r="I110" s="23"/>
    </row>
    <row r="111" spans="8:11" x14ac:dyDescent="0.2">
      <c r="H111" s="23"/>
      <c r="I111" s="23"/>
    </row>
    <row r="112" spans="8:11" x14ac:dyDescent="0.2">
      <c r="H112" s="23"/>
      <c r="I112" s="23"/>
    </row>
    <row r="113" spans="8:9" x14ac:dyDescent="0.2">
      <c r="H113" s="23"/>
      <c r="I113" s="23"/>
    </row>
    <row r="114" spans="8:9" x14ac:dyDescent="0.2">
      <c r="H114" s="23"/>
      <c r="I114" s="23"/>
    </row>
    <row r="115" spans="8:9" x14ac:dyDescent="0.2">
      <c r="H115" s="23"/>
      <c r="I115" s="23"/>
    </row>
    <row r="116" spans="8:9" x14ac:dyDescent="0.2">
      <c r="H116" s="23"/>
      <c r="I116" s="23"/>
    </row>
    <row r="117" spans="8:9" x14ac:dyDescent="0.2">
      <c r="H117" s="23"/>
      <c r="I117" s="23"/>
    </row>
    <row r="118" spans="8:9" x14ac:dyDescent="0.2">
      <c r="H118" s="23"/>
      <c r="I118" s="23"/>
    </row>
    <row r="119" spans="8:9" x14ac:dyDescent="0.2">
      <c r="H119" s="23"/>
      <c r="I119" s="23"/>
    </row>
    <row r="120" spans="8:9" x14ac:dyDescent="0.2">
      <c r="H120" s="23"/>
      <c r="I120" s="23"/>
    </row>
    <row r="121" spans="8:9" x14ac:dyDescent="0.2">
      <c r="H121" s="23"/>
      <c r="I121" s="23"/>
    </row>
    <row r="122" spans="8:9" x14ac:dyDescent="0.2">
      <c r="H122" s="23"/>
      <c r="I122" s="23"/>
    </row>
    <row r="123" spans="8:9" x14ac:dyDescent="0.2">
      <c r="H123" s="23"/>
      <c r="I123" s="23"/>
    </row>
    <row r="124" spans="8:9" x14ac:dyDescent="0.2">
      <c r="H124" s="23"/>
      <c r="I124" s="23"/>
    </row>
    <row r="125" spans="8:9" x14ac:dyDescent="0.2">
      <c r="H125" s="23"/>
      <c r="I125" s="23"/>
    </row>
    <row r="126" spans="8:9" x14ac:dyDescent="0.2">
      <c r="H126" s="23"/>
      <c r="I126" s="23"/>
    </row>
    <row r="127" spans="8:9" x14ac:dyDescent="0.2">
      <c r="H127" s="23"/>
      <c r="I127" s="23"/>
    </row>
    <row r="128" spans="8:9" x14ac:dyDescent="0.2">
      <c r="H128" s="23"/>
      <c r="I128" s="23"/>
    </row>
    <row r="129" spans="8:9" x14ac:dyDescent="0.2">
      <c r="H129" s="23"/>
      <c r="I129" s="23"/>
    </row>
    <row r="130" spans="8:9" x14ac:dyDescent="0.2">
      <c r="H130" s="23"/>
      <c r="I130" s="23"/>
    </row>
    <row r="131" spans="8:9" x14ac:dyDescent="0.2">
      <c r="H131" s="23"/>
      <c r="I131" s="23"/>
    </row>
    <row r="132" spans="8:9" x14ac:dyDescent="0.2">
      <c r="H132" s="23"/>
      <c r="I132" s="23"/>
    </row>
    <row r="133" spans="8:9" x14ac:dyDescent="0.2">
      <c r="H133" s="23"/>
      <c r="I133" s="23"/>
    </row>
    <row r="134" spans="8:9" x14ac:dyDescent="0.2">
      <c r="H134" s="23"/>
      <c r="I134" s="23"/>
    </row>
    <row r="135" spans="8:9" x14ac:dyDescent="0.2">
      <c r="H135" s="23"/>
      <c r="I135" s="23"/>
    </row>
    <row r="136" spans="8:9" x14ac:dyDescent="0.2">
      <c r="H136" s="23"/>
      <c r="I136" s="23"/>
    </row>
    <row r="137" spans="8:9" x14ac:dyDescent="0.2">
      <c r="H137" s="23"/>
      <c r="I137" s="2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2024-11-05 10:40:42</KDate>
  <Classification>MIS Internal</Classification>
  <Subclassification/>
  <HostName>MUMCMP01323</HostName>
  <Domain_User>CANARAROBECOMF/628</Domain_User>
  <IPAdd>192.9.198.144</IPAdd>
  <FilePath>Book1</FilePath>
  <KID>109819A0F0A5638664000427535586</KID>
  <UniqueName/>
  <Suggested/>
  <Justification/>
</Klassify>
</file>

<file path=customXml/itemProps1.xml><?xml version="1.0" encoding="utf-8"?>
<ds:datastoreItem xmlns:ds="http://schemas.openxmlformats.org/officeDocument/2006/customXml" ds:itemID="{C82F9896-F20E-44CF-B7AC-16BA8860BFF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2024-11-05T05:10:38Z</dcterms:created>
  <dcterms:modified xsi:type="dcterms:W3CDTF">2024-11-05T05:10:42Z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109819A0F0A5638664000427535586</vt:lpwstr>
  </property>
</Properties>
</file>