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FA3A308B-7143-429E-8E1A-6680B680191F}" xr6:coauthVersionLast="47" xr6:coauthVersionMax="47" xr10:uidLastSave="{00000000-0000-0000-0000-000000000000}"/>
  <bookViews>
    <workbookView xWindow="-120" yWindow="-120" windowWidth="20730" windowHeight="11160" xr2:uid="{9CC0E2EA-E923-4030-92B3-C60DD1C661A1}"/>
  </bookViews>
  <sheets>
    <sheet name="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G55" i="1" s="1"/>
  <c r="F54" i="1"/>
  <c r="F55" i="1" s="1"/>
  <c r="G50" i="1"/>
  <c r="G51" i="1" s="1"/>
  <c r="F50" i="1"/>
  <c r="F51" i="1" s="1"/>
  <c r="F56" i="1" l="1"/>
  <c r="G56" i="1"/>
</calcChain>
</file>

<file path=xl/sharedStrings.xml><?xml version="1.0" encoding="utf-8"?>
<sst xmlns="http://schemas.openxmlformats.org/spreadsheetml/2006/main" count="197" uniqueCount="128">
  <si>
    <t>CANARA ROBECO INFRASTRUCTURE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</si>
  <si>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</si>
  <si>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</si>
  <si>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</si>
  <si>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</si>
  <si>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</si>
  <si>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</si>
  <si>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</si>
  <si>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</si>
  <si>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Apr'24</t>
  </si>
  <si>
    <t>Benchmark Risk-o-meter Level- Apr'24</t>
  </si>
  <si>
    <t>Scheme Risk-o-meter Level- Mar'24</t>
  </si>
  <si>
    <t>Equity &amp; Equity related</t>
  </si>
  <si>
    <t>(a) Listed / awaiting listing on Stock Exchanges</t>
  </si>
  <si>
    <t>Larsen &amp; Toubro Ltd</t>
  </si>
  <si>
    <t>INE018A01030</t>
  </si>
  <si>
    <t>Construction</t>
  </si>
  <si>
    <t>Large Cap</t>
  </si>
  <si>
    <t>NTPC Ltd</t>
  </si>
  <si>
    <t>INE733E01010</t>
  </si>
  <si>
    <t>Power</t>
  </si>
  <si>
    <t>Bharat Electronics Ltd</t>
  </si>
  <si>
    <t>INE263A01024</t>
  </si>
  <si>
    <t>Aerospace &amp; Defense</t>
  </si>
  <si>
    <t>Hitachi Energy India Ltd</t>
  </si>
  <si>
    <t>INE07Y701011</t>
  </si>
  <si>
    <t>Electrical Equipment</t>
  </si>
  <si>
    <t>Small Cap</t>
  </si>
  <si>
    <t>Siemens Ltd</t>
  </si>
  <si>
    <t>INE003A01024</t>
  </si>
  <si>
    <t>Power Grid Corporation of India Ltd</t>
  </si>
  <si>
    <t>INE752E01010</t>
  </si>
  <si>
    <t>REC Ltd</t>
  </si>
  <si>
    <t>INE020B01018</t>
  </si>
  <si>
    <t>Finance</t>
  </si>
  <si>
    <t>Benchmark: S&amp;P BSE India Infrastructure TRI</t>
  </si>
  <si>
    <t>Reliance Industries Ltd</t>
  </si>
  <si>
    <t>INE002A01018</t>
  </si>
  <si>
    <t>Petroleum Products</t>
  </si>
  <si>
    <t>Power Finance Corporation Ltd</t>
  </si>
  <si>
    <t>INE134E01011</t>
  </si>
  <si>
    <t>CG Power and Industrial Solutions Ltd</t>
  </si>
  <si>
    <t>INE067A01029</t>
  </si>
  <si>
    <t>Mid Cap</t>
  </si>
  <si>
    <t>Schaeffler India Ltd</t>
  </si>
  <si>
    <t>INE513A01022</t>
  </si>
  <si>
    <t>Auto Components</t>
  </si>
  <si>
    <t>KEC International Ltd</t>
  </si>
  <si>
    <t>INE389H01022</t>
  </si>
  <si>
    <t>ABB India Ltd</t>
  </si>
  <si>
    <t>INE117A01022</t>
  </si>
  <si>
    <t>Thermax Ltd</t>
  </si>
  <si>
    <t>INE152A01029</t>
  </si>
  <si>
    <t>Brigade Enterprises Ltd</t>
  </si>
  <si>
    <t>INE791I01019</t>
  </si>
  <si>
    <t>Realty</t>
  </si>
  <si>
    <t>Great Eastern Shipping Co Ltd</t>
  </si>
  <si>
    <t>INE017A01032</t>
  </si>
  <si>
    <t>Transport Services</t>
  </si>
  <si>
    <t>Dixon Technologies (India) Ltd</t>
  </si>
  <si>
    <t>INE935N01020</t>
  </si>
  <si>
    <t>Consumer Durables</t>
  </si>
  <si>
    <t>Titagarh Rail Systems Ltd</t>
  </si>
  <si>
    <t>INE615H01020</t>
  </si>
  <si>
    <t>Industrial Manufacturing</t>
  </si>
  <si>
    <t>Kaynes Technology India Ltd</t>
  </si>
  <si>
    <t>INE918Z01012</t>
  </si>
  <si>
    <t>Bharat Dynamics Ltd</t>
  </si>
  <si>
    <t>INE171Z01018</t>
  </si>
  <si>
    <t>Interglobe Aviation Ltd</t>
  </si>
  <si>
    <t>INE646L01027</t>
  </si>
  <si>
    <t>Timken India Ltd</t>
  </si>
  <si>
    <t>INE325A01013</t>
  </si>
  <si>
    <t>Industrial Products</t>
  </si>
  <si>
    <t>Jyoti CNC Automation Ltd</t>
  </si>
  <si>
    <t>INE980O01024</t>
  </si>
  <si>
    <t>Bharat Petroleum Corporation Ltd</t>
  </si>
  <si>
    <t>INE029A01011</t>
  </si>
  <si>
    <t>Coal India Ltd</t>
  </si>
  <si>
    <t>INE522F01014</t>
  </si>
  <si>
    <t>Consumable Fuels</t>
  </si>
  <si>
    <t>V-Guard Industries Ltd</t>
  </si>
  <si>
    <t>INE951I01027</t>
  </si>
  <si>
    <t>KNR Constructions Ltd</t>
  </si>
  <si>
    <t>INE634I01029</t>
  </si>
  <si>
    <t>GMM Pfaudler Ltd</t>
  </si>
  <si>
    <t>INE541A01023</t>
  </si>
  <si>
    <t>Voltas Ltd</t>
  </si>
  <si>
    <t>INE226A01021</t>
  </si>
  <si>
    <t>GE T&amp;D India Ltd</t>
  </si>
  <si>
    <t>INE200A01026</t>
  </si>
  <si>
    <t>KEI Industries Ltd</t>
  </si>
  <si>
    <t>INE878B01027</t>
  </si>
  <si>
    <t>Ultratech Cement Ltd</t>
  </si>
  <si>
    <t>INE481G01011</t>
  </si>
  <si>
    <t>Cement &amp; Cement Products</t>
  </si>
  <si>
    <t>Linde India Ltd</t>
  </si>
  <si>
    <t>INE473A01011</t>
  </si>
  <si>
    <t>Chemicals &amp; Petrochemicals</t>
  </si>
  <si>
    <t>Grindwell Norton Ltd</t>
  </si>
  <si>
    <t>INE536A01023</t>
  </si>
  <si>
    <t>Honeywell Automation India Ltd</t>
  </si>
  <si>
    <t>INE671A01010</t>
  </si>
  <si>
    <t>MOIL Ltd</t>
  </si>
  <si>
    <t>INE490G01020</t>
  </si>
  <si>
    <t>Minerals &amp; Mining</t>
  </si>
  <si>
    <t>KSB Ltd</t>
  </si>
  <si>
    <t>INE999A01015</t>
  </si>
  <si>
    <t>PNC Infratech Ltd</t>
  </si>
  <si>
    <t>INE195J01029</t>
  </si>
  <si>
    <t>Container Corporation Of India Ltd</t>
  </si>
  <si>
    <t>INE111A01025</t>
  </si>
  <si>
    <t>3M India Ltd</t>
  </si>
  <si>
    <t>INE470A01017</t>
  </si>
  <si>
    <t>Diversified</t>
  </si>
  <si>
    <t>J.K. Cement Ltd</t>
  </si>
  <si>
    <t>INE823G01014</t>
  </si>
  <si>
    <t>VRL Logistics Ltd</t>
  </si>
  <si>
    <t>INE366I01010</t>
  </si>
  <si>
    <t>TCI Express Ltd</t>
  </si>
  <si>
    <t>INE586V01016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</si>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</sst>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107723</xdr:colOff>
      <xdr:row>4</xdr:row>
      <xdr:rowOff>19050</xdr:rowOff>
    </xdr:from>
    <xdr:to>
      <xdr:col>9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A17EAA-B8E2-4D99-BF8A-BC8C3AD82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5648" y="1009650"/>
          <a:ext cx="1863952" cy="1123949"/>
        </a:xfrm>
        <a:prstGeom prst="rect">
          <a:avLst/>
        </a:prstGeom>
      </xdr:spPr>
    </xdr:pic>
    <xdr:clientData/>
  </xdr:twoCellAnchor>
  <xdr:twoCellAnchor editAs="oneCell">
    <xdr:from>
      <xdr:col>10</xdr:col>
      <xdr:colOff>150609</xdr:colOff>
      <xdr:row>4</xdr:row>
      <xdr:rowOff>47625</xdr:rowOff>
    </xdr:from>
    <xdr:to>
      <xdr:col>10</xdr:col>
      <xdr:colOff>1905001</xdr:colOff>
      <xdr:row>11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3DF67F-C1DB-4097-8CB9-84F5B2CE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3559" y="1038225"/>
          <a:ext cx="1754392" cy="1066800"/>
        </a:xfrm>
        <a:prstGeom prst="rect">
          <a:avLst/>
        </a:prstGeom>
      </xdr:spPr>
    </xdr:pic>
    <xdr:clientData/>
  </xdr:twoCellAnchor>
  <xdr:oneCellAnchor>
    <xdr:from>
      <xdr:col>11</xdr:col>
      <xdr:colOff>296534</xdr:colOff>
      <xdr:row>4</xdr:row>
      <xdr:rowOff>31102</xdr:rowOff>
    </xdr:from>
    <xdr:ext cx="1665144" cy="1104900"/>
    <xdr:pic>
      <xdr:nvPicPr>
        <xdr:cNvPr id="4" name="Picture 3">
          <a:extLst>
            <a:ext uri="{FF2B5EF4-FFF2-40B4-BE49-F238E27FC236}">
              <a16:creationId xmlns:a16="http://schemas.microsoft.com/office/drawing/2014/main" id="{88134829-0492-403D-88FA-B9F3482BF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98334" y="1021702"/>
          <a:ext cx="1665144" cy="1104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305ED-FEE5-43A8-BC0D-7FC9891287E1}">
  <dimension ref="B1:L61"/>
  <sheetViews>
    <sheetView tabSelected="1" workbookViewId="0">
      <selection activeCell="E63" sqref="E63"/>
    </sheetView>
  </sheetViews>
  <sheetFormatPr defaultRowHeight="12" x14ac:dyDescent="0.2"/>
  <cols>
    <col min="1" max="1" width="9.140625" style="4"/>
    <col min="2" max="2" width="54.42578125" style="4" bestFit="1" customWidth="1"/>
    <col min="3" max="3" width="13.28515625" style="4" bestFit="1" customWidth="1"/>
    <col min="4" max="4" width="24.28515625" style="4" bestFit="1" customWidth="1"/>
    <col min="5" max="5" width="8.85546875" style="4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3" customWidth="1"/>
    <col min="10" max="10" width="31.5703125" style="3" customWidth="1"/>
    <col min="11" max="11" width="33.42578125" style="3" customWidth="1"/>
    <col min="12" max="12" width="31.42578125" style="4" customWidth="1"/>
    <col min="13" max="16384" width="9.140625" style="4"/>
  </cols>
  <sheetData>
    <row r="1" spans="2:12" ht="21" customHeight="1" x14ac:dyDescent="0.2">
      <c r="B1" s="1" t="s">
        <v>0</v>
      </c>
      <c r="C1" s="2"/>
      <c r="D1" s="2"/>
      <c r="E1" s="2"/>
      <c r="F1" s="2"/>
      <c r="G1" s="2"/>
    </row>
    <row r="3" spans="2:12" ht="16.5" thickBot="1" x14ac:dyDescent="0.25">
      <c r="B3" s="5" t="s">
        <v>1</v>
      </c>
      <c r="C3" s="6"/>
      <c r="D3" s="7"/>
      <c r="E3" s="7"/>
      <c r="F3" s="8"/>
      <c r="G3" s="8"/>
    </row>
    <row r="4" spans="2:12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</row>
    <row r="5" spans="2:12" x14ac:dyDescent="0.2">
      <c r="B5" s="14" t="s">
        <v>12</v>
      </c>
      <c r="C5" s="15"/>
      <c r="D5" s="15"/>
      <c r="E5" s="15"/>
      <c r="F5" s="16"/>
      <c r="G5" s="16"/>
      <c r="H5" s="16"/>
      <c r="J5" s="17"/>
      <c r="K5" s="17"/>
      <c r="L5" s="17"/>
    </row>
    <row r="6" spans="2:12" x14ac:dyDescent="0.2">
      <c r="B6" s="18" t="s">
        <v>13</v>
      </c>
      <c r="C6" s="19"/>
      <c r="D6" s="19"/>
      <c r="E6" s="19"/>
      <c r="F6" s="20"/>
      <c r="G6" s="20"/>
      <c r="H6" s="20"/>
      <c r="J6" s="21"/>
      <c r="K6" s="21"/>
      <c r="L6" s="21"/>
    </row>
    <row r="7" spans="2:12" x14ac:dyDescent="0.2">
      <c r="B7" s="22" t="s">
        <v>14</v>
      </c>
      <c r="C7" s="19" t="s">
        <v>15</v>
      </c>
      <c r="D7" s="19" t="s">
        <v>16</v>
      </c>
      <c r="E7" s="23">
        <v>128901</v>
      </c>
      <c r="F7" s="20">
        <v>4633.09</v>
      </c>
      <c r="G7" s="20">
        <v>7.76</v>
      </c>
      <c r="H7" s="20" t="s">
        <v>17</v>
      </c>
      <c r="J7" s="21"/>
      <c r="K7" s="21"/>
      <c r="L7" s="21"/>
    </row>
    <row r="8" spans="2:12" x14ac:dyDescent="0.2">
      <c r="B8" s="22" t="s">
        <v>18</v>
      </c>
      <c r="C8" s="19" t="s">
        <v>19</v>
      </c>
      <c r="D8" s="19" t="s">
        <v>20</v>
      </c>
      <c r="E8" s="23">
        <v>1090716</v>
      </c>
      <c r="F8" s="20">
        <v>3961.48</v>
      </c>
      <c r="G8" s="20">
        <v>6.63</v>
      </c>
      <c r="H8" s="20" t="s">
        <v>17</v>
      </c>
      <c r="J8" s="21"/>
      <c r="K8" s="21"/>
      <c r="L8" s="21"/>
    </row>
    <row r="9" spans="2:12" x14ac:dyDescent="0.2">
      <c r="B9" s="22" t="s">
        <v>21</v>
      </c>
      <c r="C9" s="19" t="s">
        <v>22</v>
      </c>
      <c r="D9" s="19" t="s">
        <v>23</v>
      </c>
      <c r="E9" s="23">
        <v>1049000</v>
      </c>
      <c r="F9" s="20">
        <v>2452.04</v>
      </c>
      <c r="G9" s="20">
        <v>4.1100000000000003</v>
      </c>
      <c r="H9" s="20" t="s">
        <v>17</v>
      </c>
      <c r="J9" s="21"/>
      <c r="K9" s="21"/>
      <c r="L9" s="21"/>
    </row>
    <row r="10" spans="2:12" x14ac:dyDescent="0.2">
      <c r="B10" s="22" t="s">
        <v>24</v>
      </c>
      <c r="C10" s="19" t="s">
        <v>25</v>
      </c>
      <c r="D10" s="19" t="s">
        <v>26</v>
      </c>
      <c r="E10" s="23">
        <v>25000</v>
      </c>
      <c r="F10" s="20">
        <v>2394.69</v>
      </c>
      <c r="G10" s="20">
        <v>4.01</v>
      </c>
      <c r="H10" s="20" t="s">
        <v>27</v>
      </c>
      <c r="J10" s="21"/>
      <c r="K10" s="21"/>
      <c r="L10" s="21"/>
    </row>
    <row r="11" spans="2:12" x14ac:dyDescent="0.2">
      <c r="B11" s="22" t="s">
        <v>28</v>
      </c>
      <c r="C11" s="19" t="s">
        <v>29</v>
      </c>
      <c r="D11" s="19" t="s">
        <v>26</v>
      </c>
      <c r="E11" s="23">
        <v>40550</v>
      </c>
      <c r="F11" s="20">
        <v>2368.81</v>
      </c>
      <c r="G11" s="20">
        <v>3.97</v>
      </c>
      <c r="H11" s="20" t="s">
        <v>17</v>
      </c>
      <c r="J11" s="21"/>
      <c r="K11" s="21"/>
      <c r="L11" s="21"/>
    </row>
    <row r="12" spans="2:12" x14ac:dyDescent="0.2">
      <c r="B12" s="22" t="s">
        <v>30</v>
      </c>
      <c r="C12" s="19" t="s">
        <v>31</v>
      </c>
      <c r="D12" s="19" t="s">
        <v>20</v>
      </c>
      <c r="E12" s="23">
        <v>777546</v>
      </c>
      <c r="F12" s="20">
        <v>2347.02</v>
      </c>
      <c r="G12" s="20">
        <v>3.93</v>
      </c>
      <c r="H12" s="20" t="s">
        <v>17</v>
      </c>
      <c r="J12" s="24"/>
      <c r="K12" s="24"/>
      <c r="L12" s="24"/>
    </row>
    <row r="13" spans="2:12" x14ac:dyDescent="0.2">
      <c r="B13" s="22" t="s">
        <v>32</v>
      </c>
      <c r="C13" s="19" t="s">
        <v>33</v>
      </c>
      <c r="D13" s="19" t="s">
        <v>34</v>
      </c>
      <c r="E13" s="23">
        <v>405250</v>
      </c>
      <c r="F13" s="20">
        <v>2055.23</v>
      </c>
      <c r="G13" s="20">
        <v>3.44</v>
      </c>
      <c r="H13" s="20" t="s">
        <v>17</v>
      </c>
      <c r="K13" s="25" t="s">
        <v>35</v>
      </c>
      <c r="L13" s="3"/>
    </row>
    <row r="14" spans="2:12" x14ac:dyDescent="0.2">
      <c r="B14" s="22" t="s">
        <v>36</v>
      </c>
      <c r="C14" s="19" t="s">
        <v>37</v>
      </c>
      <c r="D14" s="19" t="s">
        <v>38</v>
      </c>
      <c r="E14" s="23">
        <v>66500</v>
      </c>
      <c r="F14" s="20">
        <v>1951.11</v>
      </c>
      <c r="G14" s="20">
        <v>3.27</v>
      </c>
      <c r="H14" s="20" t="s">
        <v>17</v>
      </c>
    </row>
    <row r="15" spans="2:12" x14ac:dyDescent="0.2">
      <c r="B15" s="22" t="s">
        <v>39</v>
      </c>
      <c r="C15" s="19" t="s">
        <v>40</v>
      </c>
      <c r="D15" s="19" t="s">
        <v>34</v>
      </c>
      <c r="E15" s="23">
        <v>425000</v>
      </c>
      <c r="F15" s="20">
        <v>1876.59</v>
      </c>
      <c r="G15" s="20">
        <v>3.14</v>
      </c>
      <c r="H15" s="20" t="s">
        <v>17</v>
      </c>
    </row>
    <row r="16" spans="2:12" x14ac:dyDescent="0.2">
      <c r="B16" s="22" t="s">
        <v>41</v>
      </c>
      <c r="C16" s="19" t="s">
        <v>42</v>
      </c>
      <c r="D16" s="19" t="s">
        <v>26</v>
      </c>
      <c r="E16" s="23">
        <v>305000</v>
      </c>
      <c r="F16" s="20">
        <v>1689.55</v>
      </c>
      <c r="G16" s="20">
        <v>2.83</v>
      </c>
      <c r="H16" s="20" t="s">
        <v>43</v>
      </c>
    </row>
    <row r="17" spans="2:8" x14ac:dyDescent="0.2">
      <c r="B17" s="22" t="s">
        <v>44</v>
      </c>
      <c r="C17" s="19" t="s">
        <v>45</v>
      </c>
      <c r="D17" s="19" t="s">
        <v>46</v>
      </c>
      <c r="E17" s="23">
        <v>42499</v>
      </c>
      <c r="F17" s="20">
        <v>1568.15</v>
      </c>
      <c r="G17" s="20">
        <v>2.63</v>
      </c>
      <c r="H17" s="20" t="s">
        <v>43</v>
      </c>
    </row>
    <row r="18" spans="2:8" x14ac:dyDescent="0.2">
      <c r="B18" s="22" t="s">
        <v>47</v>
      </c>
      <c r="C18" s="19" t="s">
        <v>48</v>
      </c>
      <c r="D18" s="19" t="s">
        <v>16</v>
      </c>
      <c r="E18" s="23">
        <v>208000</v>
      </c>
      <c r="F18" s="20">
        <v>1557.5</v>
      </c>
      <c r="G18" s="20">
        <v>2.61</v>
      </c>
      <c r="H18" s="20" t="s">
        <v>27</v>
      </c>
    </row>
    <row r="19" spans="2:8" x14ac:dyDescent="0.2">
      <c r="B19" s="22" t="s">
        <v>49</v>
      </c>
      <c r="C19" s="19" t="s">
        <v>50</v>
      </c>
      <c r="D19" s="19" t="s">
        <v>26</v>
      </c>
      <c r="E19" s="23">
        <v>23250</v>
      </c>
      <c r="F19" s="20">
        <v>1520.72</v>
      </c>
      <c r="G19" s="20">
        <v>2.5499999999999998</v>
      </c>
      <c r="H19" s="20" t="s">
        <v>17</v>
      </c>
    </row>
    <row r="20" spans="2:8" x14ac:dyDescent="0.2">
      <c r="B20" s="22" t="s">
        <v>51</v>
      </c>
      <c r="C20" s="19" t="s">
        <v>52</v>
      </c>
      <c r="D20" s="19" t="s">
        <v>26</v>
      </c>
      <c r="E20" s="23">
        <v>32000</v>
      </c>
      <c r="F20" s="20">
        <v>1494.27</v>
      </c>
      <c r="G20" s="20">
        <v>2.5</v>
      </c>
      <c r="H20" s="20" t="s">
        <v>43</v>
      </c>
    </row>
    <row r="21" spans="2:8" x14ac:dyDescent="0.2">
      <c r="B21" s="22" t="s">
        <v>53</v>
      </c>
      <c r="C21" s="19" t="s">
        <v>54</v>
      </c>
      <c r="D21" s="19" t="s">
        <v>55</v>
      </c>
      <c r="E21" s="23">
        <v>140000</v>
      </c>
      <c r="F21" s="20">
        <v>1446.06</v>
      </c>
      <c r="G21" s="20">
        <v>2.42</v>
      </c>
      <c r="H21" s="20" t="s">
        <v>27</v>
      </c>
    </row>
    <row r="22" spans="2:8" x14ac:dyDescent="0.2">
      <c r="B22" s="22" t="s">
        <v>56</v>
      </c>
      <c r="C22" s="19" t="s">
        <v>57</v>
      </c>
      <c r="D22" s="19" t="s">
        <v>58</v>
      </c>
      <c r="E22" s="23">
        <v>120000</v>
      </c>
      <c r="F22" s="20">
        <v>1308.06</v>
      </c>
      <c r="G22" s="20">
        <v>2.19</v>
      </c>
      <c r="H22" s="20" t="s">
        <v>27</v>
      </c>
    </row>
    <row r="23" spans="2:8" x14ac:dyDescent="0.2">
      <c r="B23" s="22" t="s">
        <v>59</v>
      </c>
      <c r="C23" s="19" t="s">
        <v>60</v>
      </c>
      <c r="D23" s="19" t="s">
        <v>61</v>
      </c>
      <c r="E23" s="23">
        <v>15250</v>
      </c>
      <c r="F23" s="20">
        <v>1272.1199999999999</v>
      </c>
      <c r="G23" s="20">
        <v>2.13</v>
      </c>
      <c r="H23" s="20" t="s">
        <v>43</v>
      </c>
    </row>
    <row r="24" spans="2:8" x14ac:dyDescent="0.2">
      <c r="B24" s="22" t="s">
        <v>62</v>
      </c>
      <c r="C24" s="19" t="s">
        <v>63</v>
      </c>
      <c r="D24" s="19" t="s">
        <v>64</v>
      </c>
      <c r="E24" s="23">
        <v>118100</v>
      </c>
      <c r="F24" s="20">
        <v>1249.32</v>
      </c>
      <c r="G24" s="20">
        <v>2.09</v>
      </c>
      <c r="H24" s="20" t="s">
        <v>27</v>
      </c>
    </row>
    <row r="25" spans="2:8" x14ac:dyDescent="0.2">
      <c r="B25" s="22" t="s">
        <v>65</v>
      </c>
      <c r="C25" s="19" t="s">
        <v>66</v>
      </c>
      <c r="D25" s="19" t="s">
        <v>64</v>
      </c>
      <c r="E25" s="23">
        <v>45000</v>
      </c>
      <c r="F25" s="20">
        <v>1199.03</v>
      </c>
      <c r="G25" s="20">
        <v>2.0099999999999998</v>
      </c>
      <c r="H25" s="20" t="s">
        <v>27</v>
      </c>
    </row>
    <row r="26" spans="2:8" x14ac:dyDescent="0.2">
      <c r="B26" s="22" t="s">
        <v>67</v>
      </c>
      <c r="C26" s="19" t="s">
        <v>68</v>
      </c>
      <c r="D26" s="19" t="s">
        <v>23</v>
      </c>
      <c r="E26" s="23">
        <v>59468</v>
      </c>
      <c r="F26" s="20">
        <v>1176.01</v>
      </c>
      <c r="G26" s="20">
        <v>1.97</v>
      </c>
      <c r="H26" s="20" t="s">
        <v>27</v>
      </c>
    </row>
    <row r="27" spans="2:8" x14ac:dyDescent="0.2">
      <c r="B27" s="22" t="s">
        <v>69</v>
      </c>
      <c r="C27" s="19" t="s">
        <v>70</v>
      </c>
      <c r="D27" s="19" t="s">
        <v>58</v>
      </c>
      <c r="E27" s="23">
        <v>27500</v>
      </c>
      <c r="F27" s="20">
        <v>1095.1300000000001</v>
      </c>
      <c r="G27" s="20">
        <v>1.83</v>
      </c>
      <c r="H27" s="20" t="s">
        <v>17</v>
      </c>
    </row>
    <row r="28" spans="2:8" x14ac:dyDescent="0.2">
      <c r="B28" s="22" t="s">
        <v>71</v>
      </c>
      <c r="C28" s="19" t="s">
        <v>72</v>
      </c>
      <c r="D28" s="19" t="s">
        <v>73</v>
      </c>
      <c r="E28" s="23">
        <v>32250</v>
      </c>
      <c r="F28" s="20">
        <v>1077.3</v>
      </c>
      <c r="G28" s="20">
        <v>1.8</v>
      </c>
      <c r="H28" s="20" t="s">
        <v>43</v>
      </c>
    </row>
    <row r="29" spans="2:8" x14ac:dyDescent="0.2">
      <c r="B29" s="22" t="s">
        <v>74</v>
      </c>
      <c r="C29" s="19" t="s">
        <v>75</v>
      </c>
      <c r="D29" s="19" t="s">
        <v>64</v>
      </c>
      <c r="E29" s="23">
        <v>125768</v>
      </c>
      <c r="F29" s="20">
        <v>1068.78</v>
      </c>
      <c r="G29" s="20">
        <v>1.79</v>
      </c>
      <c r="H29" s="20" t="s">
        <v>27</v>
      </c>
    </row>
    <row r="30" spans="2:8" x14ac:dyDescent="0.2">
      <c r="B30" s="22" t="s">
        <v>76</v>
      </c>
      <c r="C30" s="19" t="s">
        <v>77</v>
      </c>
      <c r="D30" s="19" t="s">
        <v>38</v>
      </c>
      <c r="E30" s="23">
        <v>170000</v>
      </c>
      <c r="F30" s="20">
        <v>1032.5</v>
      </c>
      <c r="G30" s="20">
        <v>1.73</v>
      </c>
      <c r="H30" s="20" t="s">
        <v>17</v>
      </c>
    </row>
    <row r="31" spans="2:8" x14ac:dyDescent="0.2">
      <c r="B31" s="22" t="s">
        <v>78</v>
      </c>
      <c r="C31" s="19" t="s">
        <v>79</v>
      </c>
      <c r="D31" s="19" t="s">
        <v>80</v>
      </c>
      <c r="E31" s="23">
        <v>225000</v>
      </c>
      <c r="F31" s="20">
        <v>1022.18</v>
      </c>
      <c r="G31" s="20">
        <v>1.71</v>
      </c>
      <c r="H31" s="20" t="s">
        <v>17</v>
      </c>
    </row>
    <row r="32" spans="2:8" x14ac:dyDescent="0.2">
      <c r="B32" s="22" t="s">
        <v>81</v>
      </c>
      <c r="C32" s="19" t="s">
        <v>82</v>
      </c>
      <c r="D32" s="19" t="s">
        <v>61</v>
      </c>
      <c r="E32" s="23">
        <v>285000</v>
      </c>
      <c r="F32" s="20">
        <v>977.55</v>
      </c>
      <c r="G32" s="20">
        <v>1.64</v>
      </c>
      <c r="H32" s="20" t="s">
        <v>27</v>
      </c>
    </row>
    <row r="33" spans="2:8" x14ac:dyDescent="0.2">
      <c r="B33" s="22" t="s">
        <v>83</v>
      </c>
      <c r="C33" s="19" t="s">
        <v>84</v>
      </c>
      <c r="D33" s="19" t="s">
        <v>16</v>
      </c>
      <c r="E33" s="23">
        <v>352874</v>
      </c>
      <c r="F33" s="20">
        <v>937.59</v>
      </c>
      <c r="G33" s="20">
        <v>1.57</v>
      </c>
      <c r="H33" s="20" t="s">
        <v>27</v>
      </c>
    </row>
    <row r="34" spans="2:8" x14ac:dyDescent="0.2">
      <c r="B34" s="22" t="s">
        <v>85</v>
      </c>
      <c r="C34" s="19" t="s">
        <v>86</v>
      </c>
      <c r="D34" s="19" t="s">
        <v>64</v>
      </c>
      <c r="E34" s="23">
        <v>63000</v>
      </c>
      <c r="F34" s="20">
        <v>901.37</v>
      </c>
      <c r="G34" s="20">
        <v>1.51</v>
      </c>
      <c r="H34" s="20" t="s">
        <v>27</v>
      </c>
    </row>
    <row r="35" spans="2:8" x14ac:dyDescent="0.2">
      <c r="B35" s="22" t="s">
        <v>87</v>
      </c>
      <c r="C35" s="19" t="s">
        <v>88</v>
      </c>
      <c r="D35" s="19" t="s">
        <v>61</v>
      </c>
      <c r="E35" s="23">
        <v>60000</v>
      </c>
      <c r="F35" s="20">
        <v>884.85</v>
      </c>
      <c r="G35" s="20">
        <v>1.48</v>
      </c>
      <c r="H35" s="20" t="s">
        <v>43</v>
      </c>
    </row>
    <row r="36" spans="2:8" x14ac:dyDescent="0.2">
      <c r="B36" s="22" t="s">
        <v>89</v>
      </c>
      <c r="C36" s="19" t="s">
        <v>90</v>
      </c>
      <c r="D36" s="19" t="s">
        <v>26</v>
      </c>
      <c r="E36" s="23">
        <v>75566</v>
      </c>
      <c r="F36" s="20">
        <v>863.87</v>
      </c>
      <c r="G36" s="20">
        <v>1.45</v>
      </c>
      <c r="H36" s="20" t="s">
        <v>27</v>
      </c>
    </row>
    <row r="37" spans="2:8" x14ac:dyDescent="0.2">
      <c r="B37" s="22" t="s">
        <v>91</v>
      </c>
      <c r="C37" s="19" t="s">
        <v>92</v>
      </c>
      <c r="D37" s="19" t="s">
        <v>73</v>
      </c>
      <c r="E37" s="23">
        <v>21500</v>
      </c>
      <c r="F37" s="20">
        <v>859.05</v>
      </c>
      <c r="G37" s="20">
        <v>1.44</v>
      </c>
      <c r="H37" s="20" t="s">
        <v>43</v>
      </c>
    </row>
    <row r="38" spans="2:8" x14ac:dyDescent="0.2">
      <c r="B38" s="22" t="s">
        <v>93</v>
      </c>
      <c r="C38" s="19" t="s">
        <v>94</v>
      </c>
      <c r="D38" s="19" t="s">
        <v>95</v>
      </c>
      <c r="E38" s="23">
        <v>8350</v>
      </c>
      <c r="F38" s="20">
        <v>832.65</v>
      </c>
      <c r="G38" s="20">
        <v>1.39</v>
      </c>
      <c r="H38" s="20" t="s">
        <v>17</v>
      </c>
    </row>
    <row r="39" spans="2:8" x14ac:dyDescent="0.2">
      <c r="B39" s="22" t="s">
        <v>96</v>
      </c>
      <c r="C39" s="19" t="s">
        <v>97</v>
      </c>
      <c r="D39" s="19" t="s">
        <v>98</v>
      </c>
      <c r="E39" s="23">
        <v>9500</v>
      </c>
      <c r="F39" s="20">
        <v>784.3</v>
      </c>
      <c r="G39" s="20">
        <v>1.31</v>
      </c>
      <c r="H39" s="20" t="s">
        <v>43</v>
      </c>
    </row>
    <row r="40" spans="2:8" x14ac:dyDescent="0.2">
      <c r="B40" s="22" t="s">
        <v>99</v>
      </c>
      <c r="C40" s="19" t="s">
        <v>100</v>
      </c>
      <c r="D40" s="19" t="s">
        <v>73</v>
      </c>
      <c r="E40" s="23">
        <v>36500</v>
      </c>
      <c r="F40" s="20">
        <v>776.23</v>
      </c>
      <c r="G40" s="20">
        <v>1.3</v>
      </c>
      <c r="H40" s="20" t="s">
        <v>43</v>
      </c>
    </row>
    <row r="41" spans="2:8" x14ac:dyDescent="0.2">
      <c r="B41" s="22" t="s">
        <v>101</v>
      </c>
      <c r="C41" s="19" t="s">
        <v>102</v>
      </c>
      <c r="D41" s="19" t="s">
        <v>64</v>
      </c>
      <c r="E41" s="23">
        <v>1560</v>
      </c>
      <c r="F41" s="20">
        <v>704.16</v>
      </c>
      <c r="G41" s="20">
        <v>1.18</v>
      </c>
      <c r="H41" s="20" t="s">
        <v>43</v>
      </c>
    </row>
    <row r="42" spans="2:8" x14ac:dyDescent="0.2">
      <c r="B42" s="22" t="s">
        <v>103</v>
      </c>
      <c r="C42" s="19" t="s">
        <v>104</v>
      </c>
      <c r="D42" s="19" t="s">
        <v>105</v>
      </c>
      <c r="E42" s="23">
        <v>165000</v>
      </c>
      <c r="F42" s="20">
        <v>670.23</v>
      </c>
      <c r="G42" s="20">
        <v>1.1200000000000001</v>
      </c>
      <c r="H42" s="20" t="s">
        <v>27</v>
      </c>
    </row>
    <row r="43" spans="2:8" x14ac:dyDescent="0.2">
      <c r="B43" s="22" t="s">
        <v>106</v>
      </c>
      <c r="C43" s="19" t="s">
        <v>107</v>
      </c>
      <c r="D43" s="19" t="s">
        <v>73</v>
      </c>
      <c r="E43" s="23">
        <v>12670</v>
      </c>
      <c r="F43" s="20">
        <v>571.66999999999996</v>
      </c>
      <c r="G43" s="20">
        <v>0.96</v>
      </c>
      <c r="H43" s="20" t="s">
        <v>27</v>
      </c>
    </row>
    <row r="44" spans="2:8" x14ac:dyDescent="0.2">
      <c r="B44" s="22" t="s">
        <v>108</v>
      </c>
      <c r="C44" s="19" t="s">
        <v>109</v>
      </c>
      <c r="D44" s="19" t="s">
        <v>16</v>
      </c>
      <c r="E44" s="23">
        <v>121000</v>
      </c>
      <c r="F44" s="20">
        <v>542.75</v>
      </c>
      <c r="G44" s="20">
        <v>0.91</v>
      </c>
      <c r="H44" s="20" t="s">
        <v>27</v>
      </c>
    </row>
    <row r="45" spans="2:8" x14ac:dyDescent="0.2">
      <c r="B45" s="22" t="s">
        <v>110</v>
      </c>
      <c r="C45" s="19" t="s">
        <v>111</v>
      </c>
      <c r="D45" s="19" t="s">
        <v>58</v>
      </c>
      <c r="E45" s="23">
        <v>51000</v>
      </c>
      <c r="F45" s="20">
        <v>524.28</v>
      </c>
      <c r="G45" s="20">
        <v>0.88</v>
      </c>
      <c r="H45" s="20" t="s">
        <v>43</v>
      </c>
    </row>
    <row r="46" spans="2:8" x14ac:dyDescent="0.2">
      <c r="B46" s="22" t="s">
        <v>112</v>
      </c>
      <c r="C46" s="19" t="s">
        <v>113</v>
      </c>
      <c r="D46" s="19" t="s">
        <v>114</v>
      </c>
      <c r="E46" s="23">
        <v>1450</v>
      </c>
      <c r="F46" s="20">
        <v>441.79</v>
      </c>
      <c r="G46" s="20">
        <v>0.74</v>
      </c>
      <c r="H46" s="20" t="s">
        <v>43</v>
      </c>
    </row>
    <row r="47" spans="2:8" x14ac:dyDescent="0.2">
      <c r="B47" s="22" t="s">
        <v>115</v>
      </c>
      <c r="C47" s="19" t="s">
        <v>116</v>
      </c>
      <c r="D47" s="19" t="s">
        <v>95</v>
      </c>
      <c r="E47" s="23">
        <v>10500</v>
      </c>
      <c r="F47" s="20">
        <v>419.95</v>
      </c>
      <c r="G47" s="20">
        <v>0.7</v>
      </c>
      <c r="H47" s="20" t="s">
        <v>43</v>
      </c>
    </row>
    <row r="48" spans="2:8" x14ac:dyDescent="0.2">
      <c r="B48" s="22" t="s">
        <v>117</v>
      </c>
      <c r="C48" s="19" t="s">
        <v>118</v>
      </c>
      <c r="D48" s="19" t="s">
        <v>58</v>
      </c>
      <c r="E48" s="23">
        <v>57230</v>
      </c>
      <c r="F48" s="20">
        <v>319.83</v>
      </c>
      <c r="G48" s="20">
        <v>0.54</v>
      </c>
      <c r="H48" s="20" t="s">
        <v>27</v>
      </c>
    </row>
    <row r="49" spans="2:8" x14ac:dyDescent="0.2">
      <c r="B49" s="22" t="s">
        <v>119</v>
      </c>
      <c r="C49" s="19" t="s">
        <v>120</v>
      </c>
      <c r="D49" s="19" t="s">
        <v>58</v>
      </c>
      <c r="E49" s="23">
        <v>28243</v>
      </c>
      <c r="F49" s="20">
        <v>291.82</v>
      </c>
      <c r="G49" s="20">
        <v>0.49</v>
      </c>
      <c r="H49" s="20" t="s">
        <v>27</v>
      </c>
    </row>
    <row r="50" spans="2:8" x14ac:dyDescent="0.2">
      <c r="B50" s="26" t="s">
        <v>121</v>
      </c>
      <c r="C50" s="27"/>
      <c r="D50" s="27"/>
      <c r="E50" s="27"/>
      <c r="F50" s="28">
        <f>SUM(F7:F49)</f>
        <v>57120.680000000022</v>
      </c>
      <c r="G50" s="28">
        <f>SUM(G7:G49)</f>
        <v>95.66</v>
      </c>
      <c r="H50" s="28"/>
    </row>
    <row r="51" spans="2:8" x14ac:dyDescent="0.2">
      <c r="B51" s="29" t="s">
        <v>122</v>
      </c>
      <c r="C51" s="29"/>
      <c r="D51" s="29"/>
      <c r="E51" s="29"/>
      <c r="F51" s="30">
        <f>F50</f>
        <v>57120.680000000022</v>
      </c>
      <c r="G51" s="30">
        <f>G50</f>
        <v>95.66</v>
      </c>
      <c r="H51" s="30"/>
    </row>
    <row r="52" spans="2:8" x14ac:dyDescent="0.2">
      <c r="B52" s="31" t="s">
        <v>123</v>
      </c>
      <c r="C52" s="32"/>
      <c r="D52" s="32"/>
      <c r="E52" s="32"/>
      <c r="F52" s="33"/>
      <c r="G52" s="33"/>
      <c r="H52" s="33"/>
    </row>
    <row r="53" spans="2:8" x14ac:dyDescent="0.2">
      <c r="B53" s="22" t="s">
        <v>123</v>
      </c>
      <c r="C53" s="22"/>
      <c r="D53" s="19"/>
      <c r="E53" s="19"/>
      <c r="F53" s="20">
        <v>2574.36</v>
      </c>
      <c r="G53" s="20">
        <v>4.3099999999999996</v>
      </c>
      <c r="H53" s="20"/>
    </row>
    <row r="54" spans="2:8" x14ac:dyDescent="0.2">
      <c r="B54" s="26" t="s">
        <v>121</v>
      </c>
      <c r="C54" s="27"/>
      <c r="D54" s="27"/>
      <c r="E54" s="27"/>
      <c r="F54" s="28">
        <f>SUM(F52:F53)</f>
        <v>2574.36</v>
      </c>
      <c r="G54" s="28">
        <f>SUM(G52:G53)</f>
        <v>4.3099999999999996</v>
      </c>
      <c r="H54" s="28"/>
    </row>
    <row r="55" spans="2:8" x14ac:dyDescent="0.2">
      <c r="B55" s="34" t="s">
        <v>122</v>
      </c>
      <c r="C55" s="34"/>
      <c r="D55" s="34"/>
      <c r="E55" s="34"/>
      <c r="F55" s="35">
        <f>F54</f>
        <v>2574.36</v>
      </c>
      <c r="G55" s="35">
        <f>G54</f>
        <v>4.3099999999999996</v>
      </c>
      <c r="H55" s="35"/>
    </row>
    <row r="56" spans="2:8" x14ac:dyDescent="0.2">
      <c r="B56" s="36" t="s">
        <v>124</v>
      </c>
      <c r="C56" s="36"/>
      <c r="D56" s="36"/>
      <c r="E56" s="36"/>
      <c r="F56" s="37">
        <f>F57-(+F51+F55)</f>
        <v>30.449999999975262</v>
      </c>
      <c r="G56" s="37">
        <f>G57-(+G51+G55)</f>
        <v>3.0000000000001137E-2</v>
      </c>
      <c r="H56" s="37"/>
    </row>
    <row r="57" spans="2:8" x14ac:dyDescent="0.2">
      <c r="B57" s="36" t="s">
        <v>125</v>
      </c>
      <c r="C57" s="36"/>
      <c r="D57" s="36"/>
      <c r="E57" s="36"/>
      <c r="F57" s="37">
        <v>59725.49</v>
      </c>
      <c r="G57" s="37">
        <v>100</v>
      </c>
      <c r="H57" s="37"/>
    </row>
    <row r="59" spans="2:8" ht="12.75" thickBot="1" x14ac:dyDescent="0.25">
      <c r="B59" s="38"/>
    </row>
    <row r="60" spans="2:8" ht="13.5" thickTop="1" thickBot="1" x14ac:dyDescent="0.25">
      <c r="B60" s="40" t="s">
        <v>126</v>
      </c>
      <c r="C60" s="41" t="s">
        <v>127</v>
      </c>
    </row>
    <row r="61" spans="2:8" ht="12.75" thickTop="1" x14ac:dyDescent="0.2"/>
  </sheetData>
  <mergeCells count="4">
    <mergeCell ref="B1:G1"/>
    <mergeCell ref="J5:J12"/>
    <mergeCell ref="K5:K12"/>
    <mergeCell ref="L5:L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12:20:08</KDate>
  <Classification>Public</Classification>
  <Subclassification/>
  <HostName>MUMCMP00935</HostName>
  <Domain_User>CANARAROBECOMF/628</Domain_User>
  <IPAdd>192.9.198.194</IPAdd>
  <FilePath>Book1</FilePath>
  <KID>C025A5607E97638506812085687660</KID>
  <UniqueName/>
  <Suggested/>
  <Justification/>
</Klassify>
</file>

<file path=customXml/itemProps1.xml><?xml version="1.0" encoding="utf-8"?>
<ds:datastoreItem xmlns:ds="http://schemas.openxmlformats.org/officeDocument/2006/customXml" ds:itemID="{2BDD7A8A-22DA-43AD-9E09-FDF795DFD5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2024-05-07T06:50:05Z</dcterms:created>
  <dcterms:modified xsi:type="dcterms:W3CDTF">2024-05-07T06:50:09Z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C025A5607E97638506812085687660</vt:lpwstr>
  </property>
</Properties>
</file>