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n 24\"/>
    </mc:Choice>
  </mc:AlternateContent>
  <xr:revisionPtr revIDLastSave="0" documentId="8_{98D95D9E-D63D-46D5-BC89-AF30DF115CA3}" xr6:coauthVersionLast="47" xr6:coauthVersionMax="47" xr10:uidLastSave="{00000000-0000-0000-0000-000000000000}"/>
  <bookViews>
    <workbookView xWindow="-120" yWindow="-120" windowWidth="20730" windowHeight="11160" xr2:uid="{ED32F116-C811-4945-AC87-7E0FB1B0AF6C}"/>
  </bookViews>
  <sheets>
    <sheet name="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1" l="1"/>
  <c r="G58" i="1" s="1"/>
  <c r="F57" i="1"/>
  <c r="F58" i="1" s="1"/>
  <c r="G53" i="1"/>
  <c r="G54" i="1" s="1"/>
  <c r="G59" i="1" s="1"/>
  <c r="F53" i="1"/>
  <c r="F54" i="1" s="1"/>
  <c r="F59" i="1" s="1"/>
</calcChain>
</file>

<file path=xl/sharedStrings.xml><?xml version="1.0" encoding="utf-8"?>
<sst xmlns="http://schemas.openxmlformats.org/spreadsheetml/2006/main" count="209" uniqueCount="137">
  <si>
    <t>CANARA ROBECO INFRASTRUCTURE</t>
  </si>
  <si>
    <t>Monthly Portfolio Statement as on June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</si>
  <si>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</si>
  <si>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</si>
  <si>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</si>
  <si>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</si>
  <si>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</si>
  <si>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</si>
  <si>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</si>
  <si>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June'24</t>
  </si>
  <si>
    <t>Benchmark Risk-o-meter Level- June'24</t>
  </si>
  <si>
    <t>Scheme Risk-o-meter Level- May'24</t>
  </si>
  <si>
    <t>Equity &amp; Equity related</t>
  </si>
  <si>
    <t>(a) Listed / awaiting listing on Stock Exchanges</t>
  </si>
  <si>
    <t>Larsen &amp; Toubro Ltd</t>
  </si>
  <si>
    <t>INE018A01030</t>
  </si>
  <si>
    <t>Construction</t>
  </si>
  <si>
    <t>Large Cap</t>
  </si>
  <si>
    <t>NTPC Ltd</t>
  </si>
  <si>
    <t>INE733E01010</t>
  </si>
  <si>
    <t>Power</t>
  </si>
  <si>
    <t>Reliance Industries Ltd</t>
  </si>
  <si>
    <t>INE002A01018</t>
  </si>
  <si>
    <t>Petroleum Products</t>
  </si>
  <si>
    <t>Power Grid Corporation of India Ltd</t>
  </si>
  <si>
    <t>INE752E01010</t>
  </si>
  <si>
    <t>Siemens Ltd</t>
  </si>
  <si>
    <t>INE003A01024</t>
  </si>
  <si>
    <t>Electrical Equipment</t>
  </si>
  <si>
    <t>Hitachi Energy India Ltd</t>
  </si>
  <si>
    <t>INE07Y701011</t>
  </si>
  <si>
    <t xml:space="preserve"> Mid Cap</t>
  </si>
  <si>
    <t>Power Finance Corporation Ltd</t>
  </si>
  <si>
    <t>INE134E01011</t>
  </si>
  <si>
    <t>Finance</t>
  </si>
  <si>
    <t>Benchmark: BSE India Infrastructure TRI</t>
  </si>
  <si>
    <t>Bharti Airtel Ltd</t>
  </si>
  <si>
    <t>INE397D01024</t>
  </si>
  <si>
    <t>Telecom - Services</t>
  </si>
  <si>
    <t>Bharat Electronics Ltd</t>
  </si>
  <si>
    <t>INE263A01024</t>
  </si>
  <si>
    <t>Aerospace &amp; Defense</t>
  </si>
  <si>
    <t>CG Power and Industrial Solutions Ltd</t>
  </si>
  <si>
    <t>INE067A01029</t>
  </si>
  <si>
    <t>Mid Cap</t>
  </si>
  <si>
    <t>Coal India Ltd</t>
  </si>
  <si>
    <t>INE522F01014</t>
  </si>
  <si>
    <t>Consumable Fuels</t>
  </si>
  <si>
    <t>Interglobe Aviation Ltd</t>
  </si>
  <si>
    <t>INE646L01027</t>
  </si>
  <si>
    <t>Transport Services</t>
  </si>
  <si>
    <t>ABB India Ltd</t>
  </si>
  <si>
    <t>INE117A01022</t>
  </si>
  <si>
    <t>Mazagon Dock Shipbuilders Ltd</t>
  </si>
  <si>
    <t>INE249Z01012</t>
  </si>
  <si>
    <t>Industrial Manufacturing</t>
  </si>
  <si>
    <t>Schaeffler India Ltd</t>
  </si>
  <si>
    <t>INE513A01022</t>
  </si>
  <si>
    <t>Auto Components</t>
  </si>
  <si>
    <t>Brigade Enterprises Ltd</t>
  </si>
  <si>
    <t>INE791I01019</t>
  </si>
  <si>
    <t>Realty</t>
  </si>
  <si>
    <t>Small Cap</t>
  </si>
  <si>
    <t>V-Guard Industries Ltd</t>
  </si>
  <si>
    <t>INE951I01027</t>
  </si>
  <si>
    <t>Consumer Durables</t>
  </si>
  <si>
    <t>Thermax Ltd</t>
  </si>
  <si>
    <t>INE152A01029</t>
  </si>
  <si>
    <t>Dixon Technologies (India) Ltd</t>
  </si>
  <si>
    <t>INE935N01020</t>
  </si>
  <si>
    <t>Great Eastern Shipping Co Ltd</t>
  </si>
  <si>
    <t>INE017A01032</t>
  </si>
  <si>
    <t>Ultratech Cement Ltd</t>
  </si>
  <si>
    <t>INE481G01011</t>
  </si>
  <si>
    <t>Cement &amp; Cement Products</t>
  </si>
  <si>
    <t>Voltas Ltd</t>
  </si>
  <si>
    <t>INE226A01021</t>
  </si>
  <si>
    <t>Kaynes Technology India Ltd</t>
  </si>
  <si>
    <t>INE918Z01012</t>
  </si>
  <si>
    <t>Timken India Ltd</t>
  </si>
  <si>
    <t>INE325A01013</t>
  </si>
  <si>
    <t>Industrial Products</t>
  </si>
  <si>
    <t>KNR Constructions Ltd</t>
  </si>
  <si>
    <t>INE634I01029</t>
  </si>
  <si>
    <t>KEC International Ltd</t>
  </si>
  <si>
    <t>INE389H01022</t>
  </si>
  <si>
    <t>GE T&amp;D India Ltd</t>
  </si>
  <si>
    <t>INE200A01026</t>
  </si>
  <si>
    <t>Hindustan Aeronautics Ltd</t>
  </si>
  <si>
    <t>INE066F01020</t>
  </si>
  <si>
    <t>Grindwell Norton Ltd</t>
  </si>
  <si>
    <t>INE536A01023</t>
  </si>
  <si>
    <t>KSB Ltd</t>
  </si>
  <si>
    <t>INE999A01015</t>
  </si>
  <si>
    <t>KEI Industries Ltd</t>
  </si>
  <si>
    <t>INE878B01027</t>
  </si>
  <si>
    <t>Jyoti CNC Automation Ltd</t>
  </si>
  <si>
    <t>INE980O01024</t>
  </si>
  <si>
    <t>Linde India Ltd</t>
  </si>
  <si>
    <t>INE473A01011</t>
  </si>
  <si>
    <t>Chemicals &amp; Petrochemicals</t>
  </si>
  <si>
    <t>Hindalco Industries Ltd</t>
  </si>
  <si>
    <t>INE038A01020</t>
  </si>
  <si>
    <t>Non - Ferrous Metals</t>
  </si>
  <si>
    <t>Titagarh Rail Systems Ltd</t>
  </si>
  <si>
    <t>INE615H01020</t>
  </si>
  <si>
    <t>MOIL Ltd</t>
  </si>
  <si>
    <t>INE490G01020</t>
  </si>
  <si>
    <t>Minerals &amp; Mining</t>
  </si>
  <si>
    <t>Honeywell Automation India Ltd</t>
  </si>
  <si>
    <t>INE671A01010</t>
  </si>
  <si>
    <t>GMM Pfaudler Ltd</t>
  </si>
  <si>
    <t>INE541A01023</t>
  </si>
  <si>
    <t>Praj Industries Ltd</t>
  </si>
  <si>
    <t>INE074A01025</t>
  </si>
  <si>
    <t>Bharat Petroleum Corporation Ltd</t>
  </si>
  <si>
    <t>INE029A01011</t>
  </si>
  <si>
    <t>J.K. Cement Ltd</t>
  </si>
  <si>
    <t>INE823G01014</t>
  </si>
  <si>
    <t>PNC Infratech Ltd</t>
  </si>
  <si>
    <t>INE195J01029</t>
  </si>
  <si>
    <t>3M India Ltd</t>
  </si>
  <si>
    <t>INE470A01017</t>
  </si>
  <si>
    <t>Diversified</t>
  </si>
  <si>
    <t>Container Corporation Of India Ltd</t>
  </si>
  <si>
    <t>INE111A01025</t>
  </si>
  <si>
    <t>TCI Express Ltd</t>
  </si>
  <si>
    <t>INE586V01016</t>
  </si>
  <si>
    <t>VRL Logistics Ltd</t>
  </si>
  <si>
    <t>INE366I01010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</si>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</sst>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164" fontId="3" fillId="3" borderId="0" xfId="1" applyNumberFormat="1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5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EB9673-A963-442B-A8AF-6F5EEF530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954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34BCB5C1-0963-4DCB-8F02-FD6F8DDCC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6510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E6F9BB5-32E4-4D9C-96D8-A911FA487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7255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5762A-6ED2-4197-91B5-E4DFA6BE2638}">
  <dimension ref="B1:N71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5" style="3" bestFit="1" customWidth="1"/>
    <col min="3" max="3" width="13.28515625" style="3" bestFit="1" customWidth="1"/>
    <col min="4" max="4" width="24.28515625" style="3" bestFit="1" customWidth="1"/>
    <col min="5" max="5" width="8.85546875" style="3" bestFit="1" customWidth="1"/>
    <col min="6" max="6" width="15.28515625" style="39" bestFit="1" customWidth="1"/>
    <col min="7" max="7" width="7.42578125" style="39" bestFit="1" customWidth="1"/>
    <col min="8" max="8" width="13.5703125" style="3" customWidth="1"/>
    <col min="9" max="9" width="4.7109375" style="4" customWidth="1"/>
    <col min="10" max="10" width="5.5703125" style="4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5" t="s">
        <v>1</v>
      </c>
      <c r="C3" s="6"/>
      <c r="D3" s="7"/>
      <c r="E3" s="7"/>
      <c r="F3" s="8"/>
      <c r="G3" s="8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3"/>
      <c r="J4" s="3"/>
      <c r="L4" s="13" t="s">
        <v>9</v>
      </c>
      <c r="M4" s="13" t="s">
        <v>10</v>
      </c>
      <c r="N4" s="13" t="s">
        <v>11</v>
      </c>
    </row>
    <row r="5" spans="2:14" x14ac:dyDescent="0.2">
      <c r="B5" s="14" t="s">
        <v>12</v>
      </c>
      <c r="C5" s="15"/>
      <c r="D5" s="15"/>
      <c r="E5" s="15"/>
      <c r="F5" s="16"/>
      <c r="G5" s="16"/>
      <c r="H5" s="16"/>
      <c r="I5" s="3"/>
      <c r="J5" s="3"/>
      <c r="L5" s="17"/>
      <c r="M5" s="17"/>
      <c r="N5" s="17"/>
    </row>
    <row r="6" spans="2:14" x14ac:dyDescent="0.2">
      <c r="B6" s="18" t="s">
        <v>13</v>
      </c>
      <c r="C6" s="19"/>
      <c r="D6" s="19"/>
      <c r="E6" s="19"/>
      <c r="F6" s="20"/>
      <c r="G6" s="20"/>
      <c r="H6" s="20"/>
      <c r="I6" s="3"/>
      <c r="J6" s="3"/>
      <c r="L6" s="21"/>
      <c r="M6" s="21"/>
      <c r="N6" s="21"/>
    </row>
    <row r="7" spans="2:14" x14ac:dyDescent="0.2">
      <c r="B7" s="22" t="s">
        <v>14</v>
      </c>
      <c r="C7" s="19" t="s">
        <v>15</v>
      </c>
      <c r="D7" s="19" t="s">
        <v>16</v>
      </c>
      <c r="E7" s="23">
        <v>153901</v>
      </c>
      <c r="F7" s="20">
        <v>5461.1</v>
      </c>
      <c r="G7" s="20">
        <v>6.92</v>
      </c>
      <c r="H7" s="20" t="s">
        <v>17</v>
      </c>
      <c r="I7" s="24"/>
      <c r="J7" s="24"/>
      <c r="K7" s="24"/>
      <c r="L7" s="21"/>
      <c r="M7" s="21"/>
      <c r="N7" s="21"/>
    </row>
    <row r="8" spans="2:14" x14ac:dyDescent="0.2">
      <c r="B8" s="22" t="s">
        <v>18</v>
      </c>
      <c r="C8" s="19" t="s">
        <v>19</v>
      </c>
      <c r="D8" s="19" t="s">
        <v>20</v>
      </c>
      <c r="E8" s="23">
        <v>1165716</v>
      </c>
      <c r="F8" s="20">
        <v>4410.49</v>
      </c>
      <c r="G8" s="20">
        <v>5.59</v>
      </c>
      <c r="H8" s="20" t="s">
        <v>17</v>
      </c>
      <c r="I8" s="24"/>
      <c r="J8" s="24"/>
      <c r="K8" s="24"/>
      <c r="L8" s="21"/>
      <c r="M8" s="21"/>
      <c r="N8" s="21"/>
    </row>
    <row r="9" spans="2:14" x14ac:dyDescent="0.2">
      <c r="B9" s="22" t="s">
        <v>21</v>
      </c>
      <c r="C9" s="19" t="s">
        <v>22</v>
      </c>
      <c r="D9" s="19" t="s">
        <v>23</v>
      </c>
      <c r="E9" s="23">
        <v>132500</v>
      </c>
      <c r="F9" s="20">
        <v>4148.3100000000004</v>
      </c>
      <c r="G9" s="20">
        <v>5.25</v>
      </c>
      <c r="H9" s="20" t="s">
        <v>17</v>
      </c>
      <c r="I9" s="24"/>
      <c r="J9" s="24"/>
      <c r="K9" s="24"/>
      <c r="L9" s="21"/>
      <c r="M9" s="21"/>
      <c r="N9" s="21"/>
    </row>
    <row r="10" spans="2:14" x14ac:dyDescent="0.2">
      <c r="B10" s="22" t="s">
        <v>24</v>
      </c>
      <c r="C10" s="19" t="s">
        <v>25</v>
      </c>
      <c r="D10" s="19" t="s">
        <v>20</v>
      </c>
      <c r="E10" s="23">
        <v>927546</v>
      </c>
      <c r="F10" s="20">
        <v>3069.71</v>
      </c>
      <c r="G10" s="20">
        <v>3.89</v>
      </c>
      <c r="H10" s="20" t="s">
        <v>17</v>
      </c>
      <c r="I10" s="24"/>
      <c r="J10" s="24"/>
      <c r="K10" s="24"/>
      <c r="L10" s="21"/>
      <c r="M10" s="21"/>
      <c r="N10" s="21"/>
    </row>
    <row r="11" spans="2:14" x14ac:dyDescent="0.2">
      <c r="B11" s="22" t="s">
        <v>26</v>
      </c>
      <c r="C11" s="19" t="s">
        <v>27</v>
      </c>
      <c r="D11" s="19" t="s">
        <v>28</v>
      </c>
      <c r="E11" s="23">
        <v>38550</v>
      </c>
      <c r="F11" s="20">
        <v>2970.08</v>
      </c>
      <c r="G11" s="20">
        <v>3.76</v>
      </c>
      <c r="H11" s="20" t="s">
        <v>17</v>
      </c>
      <c r="I11" s="24"/>
      <c r="J11" s="24"/>
      <c r="K11" s="24"/>
      <c r="L11" s="21"/>
      <c r="M11" s="21"/>
      <c r="N11" s="21"/>
    </row>
    <row r="12" spans="2:14" x14ac:dyDescent="0.2">
      <c r="B12" s="22" t="s">
        <v>29</v>
      </c>
      <c r="C12" s="19" t="s">
        <v>30</v>
      </c>
      <c r="D12" s="19" t="s">
        <v>28</v>
      </c>
      <c r="E12" s="23">
        <v>23000</v>
      </c>
      <c r="F12" s="20">
        <v>2969.67</v>
      </c>
      <c r="G12" s="20">
        <v>3.76</v>
      </c>
      <c r="H12" s="20" t="s">
        <v>31</v>
      </c>
      <c r="I12" s="24"/>
      <c r="J12" s="24"/>
      <c r="K12" s="24"/>
      <c r="L12" s="25"/>
      <c r="M12" s="25"/>
      <c r="N12" s="25"/>
    </row>
    <row r="13" spans="2:14" x14ac:dyDescent="0.2">
      <c r="B13" s="22" t="s">
        <v>32</v>
      </c>
      <c r="C13" s="19" t="s">
        <v>33</v>
      </c>
      <c r="D13" s="19" t="s">
        <v>34</v>
      </c>
      <c r="E13" s="23">
        <v>525000</v>
      </c>
      <c r="F13" s="20">
        <v>2546.7800000000002</v>
      </c>
      <c r="G13" s="20">
        <v>3.23</v>
      </c>
      <c r="H13" s="20" t="s">
        <v>17</v>
      </c>
      <c r="I13" s="24"/>
      <c r="J13" s="24"/>
      <c r="K13" s="24"/>
      <c r="L13" s="24"/>
      <c r="M13" s="26" t="s">
        <v>35</v>
      </c>
      <c r="N13" s="24"/>
    </row>
    <row r="14" spans="2:14" x14ac:dyDescent="0.2">
      <c r="B14" s="22" t="s">
        <v>36</v>
      </c>
      <c r="C14" s="19" t="s">
        <v>37</v>
      </c>
      <c r="D14" s="19" t="s">
        <v>38</v>
      </c>
      <c r="E14" s="23">
        <v>165000</v>
      </c>
      <c r="F14" s="20">
        <v>2382.6799999999998</v>
      </c>
      <c r="G14" s="20">
        <v>3.02</v>
      </c>
      <c r="H14" s="20" t="s">
        <v>17</v>
      </c>
      <c r="I14" s="24"/>
      <c r="J14" s="24"/>
      <c r="K14" s="24"/>
      <c r="L14" s="24"/>
    </row>
    <row r="15" spans="2:14" x14ac:dyDescent="0.2">
      <c r="B15" s="22" t="s">
        <v>39</v>
      </c>
      <c r="C15" s="19" t="s">
        <v>40</v>
      </c>
      <c r="D15" s="19" t="s">
        <v>41</v>
      </c>
      <c r="E15" s="23">
        <v>749000</v>
      </c>
      <c r="F15" s="20">
        <v>2291.19</v>
      </c>
      <c r="G15" s="20">
        <v>2.9</v>
      </c>
      <c r="H15" s="20" t="s">
        <v>17</v>
      </c>
      <c r="I15" s="24"/>
      <c r="J15" s="24"/>
      <c r="K15" s="24"/>
      <c r="L15" s="24"/>
    </row>
    <row r="16" spans="2:14" x14ac:dyDescent="0.2">
      <c r="B16" s="22" t="s">
        <v>42</v>
      </c>
      <c r="C16" s="19" t="s">
        <v>43</v>
      </c>
      <c r="D16" s="19" t="s">
        <v>28</v>
      </c>
      <c r="E16" s="23">
        <v>320000</v>
      </c>
      <c r="F16" s="20">
        <v>2255.04</v>
      </c>
      <c r="G16" s="20">
        <v>2.86</v>
      </c>
      <c r="H16" s="20" t="s">
        <v>44</v>
      </c>
      <c r="I16" s="24"/>
      <c r="J16" s="24"/>
      <c r="K16" s="24"/>
      <c r="L16" s="24"/>
    </row>
    <row r="17" spans="2:12" x14ac:dyDescent="0.2">
      <c r="B17" s="22" t="s">
        <v>45</v>
      </c>
      <c r="C17" s="19" t="s">
        <v>46</v>
      </c>
      <c r="D17" s="19" t="s">
        <v>47</v>
      </c>
      <c r="E17" s="23">
        <v>425000</v>
      </c>
      <c r="F17" s="20">
        <v>2010.89</v>
      </c>
      <c r="G17" s="20">
        <v>2.5499999999999998</v>
      </c>
      <c r="H17" s="20" t="s">
        <v>17</v>
      </c>
      <c r="I17" s="24"/>
      <c r="J17" s="24"/>
      <c r="K17" s="24"/>
      <c r="L17" s="24"/>
    </row>
    <row r="18" spans="2:12" x14ac:dyDescent="0.2">
      <c r="B18" s="22" t="s">
        <v>48</v>
      </c>
      <c r="C18" s="19" t="s">
        <v>49</v>
      </c>
      <c r="D18" s="19" t="s">
        <v>50</v>
      </c>
      <c r="E18" s="23">
        <v>47000</v>
      </c>
      <c r="F18" s="20">
        <v>1987.28</v>
      </c>
      <c r="G18" s="20">
        <v>2.52</v>
      </c>
      <c r="H18" s="20" t="s">
        <v>17</v>
      </c>
      <c r="I18" s="24"/>
      <c r="J18" s="24"/>
      <c r="K18" s="24"/>
      <c r="L18" s="24"/>
    </row>
    <row r="19" spans="2:12" x14ac:dyDescent="0.2">
      <c r="B19" s="22" t="s">
        <v>51</v>
      </c>
      <c r="C19" s="19" t="s">
        <v>52</v>
      </c>
      <c r="D19" s="19" t="s">
        <v>28</v>
      </c>
      <c r="E19" s="23">
        <v>23250</v>
      </c>
      <c r="F19" s="20">
        <v>1974.13</v>
      </c>
      <c r="G19" s="20">
        <v>2.5</v>
      </c>
      <c r="H19" s="20" t="s">
        <v>17</v>
      </c>
      <c r="I19" s="24"/>
      <c r="J19" s="24"/>
      <c r="K19" s="24"/>
      <c r="L19" s="24"/>
    </row>
    <row r="20" spans="2:12" x14ac:dyDescent="0.2">
      <c r="B20" s="22" t="s">
        <v>53</v>
      </c>
      <c r="C20" s="19" t="s">
        <v>54</v>
      </c>
      <c r="D20" s="19" t="s">
        <v>55</v>
      </c>
      <c r="E20" s="23">
        <v>45000</v>
      </c>
      <c r="F20" s="20">
        <v>1926.65</v>
      </c>
      <c r="G20" s="20">
        <v>2.44</v>
      </c>
      <c r="H20" s="20" t="s">
        <v>44</v>
      </c>
      <c r="I20" s="24"/>
      <c r="J20" s="24"/>
      <c r="K20" s="24"/>
      <c r="L20" s="24"/>
    </row>
    <row r="21" spans="2:12" x14ac:dyDescent="0.2">
      <c r="B21" s="22" t="s">
        <v>56</v>
      </c>
      <c r="C21" s="19" t="s">
        <v>57</v>
      </c>
      <c r="D21" s="19" t="s">
        <v>58</v>
      </c>
      <c r="E21" s="23">
        <v>39049</v>
      </c>
      <c r="F21" s="20">
        <v>1851.12</v>
      </c>
      <c r="G21" s="20">
        <v>2.34</v>
      </c>
      <c r="H21" s="20" t="s">
        <v>44</v>
      </c>
      <c r="I21" s="24"/>
      <c r="J21" s="24"/>
      <c r="K21" s="24"/>
      <c r="L21" s="24"/>
    </row>
    <row r="22" spans="2:12" x14ac:dyDescent="0.2">
      <c r="B22" s="22" t="s">
        <v>59</v>
      </c>
      <c r="C22" s="19" t="s">
        <v>60</v>
      </c>
      <c r="D22" s="19" t="s">
        <v>61</v>
      </c>
      <c r="E22" s="23">
        <v>132500</v>
      </c>
      <c r="F22" s="20">
        <v>1786.63</v>
      </c>
      <c r="G22" s="20">
        <v>2.2599999999999998</v>
      </c>
      <c r="H22" s="20" t="s">
        <v>62</v>
      </c>
      <c r="I22" s="24"/>
      <c r="J22" s="24"/>
      <c r="K22" s="24"/>
      <c r="L22" s="24"/>
    </row>
    <row r="23" spans="2:12" x14ac:dyDescent="0.2">
      <c r="B23" s="22" t="s">
        <v>63</v>
      </c>
      <c r="C23" s="19" t="s">
        <v>64</v>
      </c>
      <c r="D23" s="19" t="s">
        <v>65</v>
      </c>
      <c r="E23" s="23">
        <v>405000</v>
      </c>
      <c r="F23" s="20">
        <v>1745.96</v>
      </c>
      <c r="G23" s="20">
        <v>2.21</v>
      </c>
      <c r="H23" s="20" t="s">
        <v>62</v>
      </c>
      <c r="I23" s="24"/>
      <c r="J23" s="24"/>
      <c r="K23" s="24"/>
      <c r="L23" s="24"/>
    </row>
    <row r="24" spans="2:12" x14ac:dyDescent="0.2">
      <c r="B24" s="22" t="s">
        <v>66</v>
      </c>
      <c r="C24" s="19" t="s">
        <v>67</v>
      </c>
      <c r="D24" s="19" t="s">
        <v>28</v>
      </c>
      <c r="E24" s="23">
        <v>32000</v>
      </c>
      <c r="F24" s="20">
        <v>1712.32</v>
      </c>
      <c r="G24" s="20">
        <v>2.17</v>
      </c>
      <c r="H24" s="20" t="s">
        <v>44</v>
      </c>
      <c r="I24" s="24"/>
      <c r="J24" s="24"/>
      <c r="K24" s="24"/>
      <c r="L24" s="24"/>
    </row>
    <row r="25" spans="2:12" x14ac:dyDescent="0.2">
      <c r="B25" s="22" t="s">
        <v>68</v>
      </c>
      <c r="C25" s="19" t="s">
        <v>69</v>
      </c>
      <c r="D25" s="19" t="s">
        <v>65</v>
      </c>
      <c r="E25" s="23">
        <v>13950</v>
      </c>
      <c r="F25" s="20">
        <v>1670</v>
      </c>
      <c r="G25" s="20">
        <v>2.12</v>
      </c>
      <c r="H25" s="20" t="s">
        <v>44</v>
      </c>
      <c r="I25" s="24"/>
      <c r="J25" s="24"/>
      <c r="K25" s="24"/>
      <c r="L25" s="24"/>
    </row>
    <row r="26" spans="2:12" x14ac:dyDescent="0.2">
      <c r="B26" s="22" t="s">
        <v>70</v>
      </c>
      <c r="C26" s="19" t="s">
        <v>71</v>
      </c>
      <c r="D26" s="19" t="s">
        <v>50</v>
      </c>
      <c r="E26" s="23">
        <v>130000</v>
      </c>
      <c r="F26" s="20">
        <v>1592.5</v>
      </c>
      <c r="G26" s="20">
        <v>2.02</v>
      </c>
      <c r="H26" s="20" t="s">
        <v>62</v>
      </c>
      <c r="I26" s="24"/>
      <c r="J26" s="24"/>
      <c r="K26" s="24"/>
      <c r="L26" s="24"/>
    </row>
    <row r="27" spans="2:12" x14ac:dyDescent="0.2">
      <c r="B27" s="22" t="s">
        <v>72</v>
      </c>
      <c r="C27" s="19" t="s">
        <v>73</v>
      </c>
      <c r="D27" s="19" t="s">
        <v>74</v>
      </c>
      <c r="E27" s="23">
        <v>13350</v>
      </c>
      <c r="F27" s="20">
        <v>1557.66</v>
      </c>
      <c r="G27" s="20">
        <v>1.97</v>
      </c>
      <c r="H27" s="20" t="s">
        <v>17</v>
      </c>
      <c r="I27" s="24"/>
      <c r="J27" s="24"/>
      <c r="K27" s="24"/>
      <c r="L27" s="24"/>
    </row>
    <row r="28" spans="2:12" x14ac:dyDescent="0.2">
      <c r="B28" s="22" t="s">
        <v>75</v>
      </c>
      <c r="C28" s="19" t="s">
        <v>76</v>
      </c>
      <c r="D28" s="19" t="s">
        <v>65</v>
      </c>
      <c r="E28" s="23">
        <v>105000</v>
      </c>
      <c r="F28" s="20">
        <v>1545.81</v>
      </c>
      <c r="G28" s="20">
        <v>1.96</v>
      </c>
      <c r="H28" s="20" t="s">
        <v>44</v>
      </c>
      <c r="I28" s="24"/>
      <c r="J28" s="24"/>
      <c r="K28" s="24"/>
      <c r="L28" s="24"/>
    </row>
    <row r="29" spans="2:12" x14ac:dyDescent="0.2">
      <c r="B29" s="22" t="s">
        <v>77</v>
      </c>
      <c r="C29" s="19" t="s">
        <v>78</v>
      </c>
      <c r="D29" s="19" t="s">
        <v>55</v>
      </c>
      <c r="E29" s="23">
        <v>38000</v>
      </c>
      <c r="F29" s="20">
        <v>1464.29</v>
      </c>
      <c r="G29" s="20">
        <v>1.85</v>
      </c>
      <c r="H29" s="20" t="s">
        <v>62</v>
      </c>
      <c r="I29" s="24"/>
      <c r="J29" s="24"/>
      <c r="K29" s="24"/>
      <c r="L29" s="24"/>
    </row>
    <row r="30" spans="2:12" x14ac:dyDescent="0.2">
      <c r="B30" s="22" t="s">
        <v>79</v>
      </c>
      <c r="C30" s="19" t="s">
        <v>80</v>
      </c>
      <c r="D30" s="19" t="s">
        <v>81</v>
      </c>
      <c r="E30" s="23">
        <v>29500</v>
      </c>
      <c r="F30" s="20">
        <v>1261.8800000000001</v>
      </c>
      <c r="G30" s="20">
        <v>1.6</v>
      </c>
      <c r="H30" s="20" t="s">
        <v>62</v>
      </c>
      <c r="I30" s="24"/>
      <c r="J30" s="24"/>
      <c r="K30" s="24"/>
      <c r="L30" s="24"/>
    </row>
    <row r="31" spans="2:12" x14ac:dyDescent="0.2">
      <c r="B31" s="22" t="s">
        <v>82</v>
      </c>
      <c r="C31" s="19" t="s">
        <v>83</v>
      </c>
      <c r="D31" s="19" t="s">
        <v>16</v>
      </c>
      <c r="E31" s="23">
        <v>352874</v>
      </c>
      <c r="F31" s="20">
        <v>1230.47</v>
      </c>
      <c r="G31" s="20">
        <v>1.56</v>
      </c>
      <c r="H31" s="20" t="s">
        <v>62</v>
      </c>
      <c r="I31" s="24"/>
      <c r="J31" s="24"/>
      <c r="K31" s="24"/>
      <c r="L31" s="24"/>
    </row>
    <row r="32" spans="2:12" x14ac:dyDescent="0.2">
      <c r="B32" s="22" t="s">
        <v>84</v>
      </c>
      <c r="C32" s="19" t="s">
        <v>85</v>
      </c>
      <c r="D32" s="19" t="s">
        <v>16</v>
      </c>
      <c r="E32" s="23">
        <v>133719</v>
      </c>
      <c r="F32" s="20">
        <v>1185.95</v>
      </c>
      <c r="G32" s="20">
        <v>1.5</v>
      </c>
      <c r="H32" s="20" t="s">
        <v>62</v>
      </c>
      <c r="I32" s="24"/>
      <c r="J32" s="24"/>
      <c r="K32" s="24"/>
      <c r="L32" s="24"/>
    </row>
    <row r="33" spans="2:12" x14ac:dyDescent="0.2">
      <c r="B33" s="22" t="s">
        <v>86</v>
      </c>
      <c r="C33" s="19" t="s">
        <v>87</v>
      </c>
      <c r="D33" s="19" t="s">
        <v>28</v>
      </c>
      <c r="E33" s="23">
        <v>75566</v>
      </c>
      <c r="F33" s="20">
        <v>1127.22</v>
      </c>
      <c r="G33" s="20">
        <v>1.43</v>
      </c>
      <c r="H33" s="20" t="s">
        <v>62</v>
      </c>
      <c r="I33" s="24"/>
      <c r="J33" s="24"/>
      <c r="K33" s="24"/>
      <c r="L33" s="24"/>
    </row>
    <row r="34" spans="2:12" x14ac:dyDescent="0.2">
      <c r="B34" s="22" t="s">
        <v>88</v>
      </c>
      <c r="C34" s="19" t="s">
        <v>89</v>
      </c>
      <c r="D34" s="19" t="s">
        <v>41</v>
      </c>
      <c r="E34" s="23">
        <v>19000</v>
      </c>
      <c r="F34" s="20">
        <v>1000.21</v>
      </c>
      <c r="G34" s="20">
        <v>1.27</v>
      </c>
      <c r="H34" s="20" t="s">
        <v>17</v>
      </c>
      <c r="I34" s="24"/>
      <c r="J34" s="24"/>
      <c r="K34" s="24"/>
      <c r="L34" s="24"/>
    </row>
    <row r="35" spans="2:12" x14ac:dyDescent="0.2">
      <c r="B35" s="22" t="s">
        <v>90</v>
      </c>
      <c r="C35" s="19" t="s">
        <v>91</v>
      </c>
      <c r="D35" s="19" t="s">
        <v>81</v>
      </c>
      <c r="E35" s="23">
        <v>36500</v>
      </c>
      <c r="F35" s="20">
        <v>997.76</v>
      </c>
      <c r="G35" s="20">
        <v>1.26</v>
      </c>
      <c r="H35" s="20" t="s">
        <v>62</v>
      </c>
      <c r="I35" s="24"/>
      <c r="J35" s="24"/>
      <c r="K35" s="24"/>
      <c r="L35" s="24"/>
    </row>
    <row r="36" spans="2:12" x14ac:dyDescent="0.2">
      <c r="B36" s="22" t="s">
        <v>92</v>
      </c>
      <c r="C36" s="19" t="s">
        <v>93</v>
      </c>
      <c r="D36" s="19" t="s">
        <v>81</v>
      </c>
      <c r="E36" s="23">
        <v>21170</v>
      </c>
      <c r="F36" s="20">
        <v>994.29</v>
      </c>
      <c r="G36" s="20">
        <v>1.26</v>
      </c>
      <c r="H36" s="20" t="s">
        <v>62</v>
      </c>
      <c r="I36" s="24"/>
      <c r="J36" s="24"/>
      <c r="K36" s="24"/>
      <c r="L36" s="24"/>
    </row>
    <row r="37" spans="2:12" x14ac:dyDescent="0.2">
      <c r="B37" s="22" t="s">
        <v>94</v>
      </c>
      <c r="C37" s="19" t="s">
        <v>95</v>
      </c>
      <c r="D37" s="19" t="s">
        <v>81</v>
      </c>
      <c r="E37" s="23">
        <v>21500</v>
      </c>
      <c r="F37" s="20">
        <v>950.28</v>
      </c>
      <c r="G37" s="20">
        <v>1.2</v>
      </c>
      <c r="H37" s="20" t="s">
        <v>44</v>
      </c>
      <c r="I37" s="24"/>
      <c r="J37" s="24"/>
      <c r="K37" s="24"/>
      <c r="L37" s="24"/>
    </row>
    <row r="38" spans="2:12" x14ac:dyDescent="0.2">
      <c r="B38" s="22" t="s">
        <v>96</v>
      </c>
      <c r="C38" s="19" t="s">
        <v>97</v>
      </c>
      <c r="D38" s="19" t="s">
        <v>55</v>
      </c>
      <c r="E38" s="23">
        <v>69768</v>
      </c>
      <c r="F38" s="20">
        <v>945.01</v>
      </c>
      <c r="G38" s="20">
        <v>1.2</v>
      </c>
      <c r="H38" s="20" t="s">
        <v>62</v>
      </c>
      <c r="I38" s="24"/>
      <c r="J38" s="24"/>
      <c r="K38" s="24"/>
      <c r="L38" s="24"/>
    </row>
    <row r="39" spans="2:12" x14ac:dyDescent="0.2">
      <c r="B39" s="22" t="s">
        <v>98</v>
      </c>
      <c r="C39" s="19" t="s">
        <v>99</v>
      </c>
      <c r="D39" s="19" t="s">
        <v>100</v>
      </c>
      <c r="E39" s="23">
        <v>11000</v>
      </c>
      <c r="F39" s="20">
        <v>912.91</v>
      </c>
      <c r="G39" s="20">
        <v>1.1599999999999999</v>
      </c>
      <c r="H39" s="20" t="s">
        <v>44</v>
      </c>
      <c r="I39" s="24"/>
      <c r="J39" s="24"/>
      <c r="K39" s="24"/>
      <c r="L39" s="24"/>
    </row>
    <row r="40" spans="2:12" x14ac:dyDescent="0.2">
      <c r="B40" s="22" t="s">
        <v>101</v>
      </c>
      <c r="C40" s="19" t="s">
        <v>102</v>
      </c>
      <c r="D40" s="19" t="s">
        <v>103</v>
      </c>
      <c r="E40" s="23">
        <v>131000</v>
      </c>
      <c r="F40" s="20">
        <v>908.55</v>
      </c>
      <c r="G40" s="20">
        <v>1.1499999999999999</v>
      </c>
      <c r="H40" s="20" t="s">
        <v>17</v>
      </c>
      <c r="I40" s="24"/>
      <c r="J40" s="24"/>
      <c r="K40" s="24"/>
      <c r="L40" s="24"/>
    </row>
    <row r="41" spans="2:12" x14ac:dyDescent="0.2">
      <c r="B41" s="22" t="s">
        <v>104</v>
      </c>
      <c r="C41" s="19" t="s">
        <v>105</v>
      </c>
      <c r="D41" s="19" t="s">
        <v>55</v>
      </c>
      <c r="E41" s="23">
        <v>48100</v>
      </c>
      <c r="F41" s="20">
        <v>894.59</v>
      </c>
      <c r="G41" s="20">
        <v>1.1299999999999999</v>
      </c>
      <c r="H41" s="20" t="s">
        <v>62</v>
      </c>
      <c r="I41" s="24"/>
      <c r="J41" s="24"/>
      <c r="K41" s="24"/>
      <c r="L41" s="24"/>
    </row>
    <row r="42" spans="2:12" x14ac:dyDescent="0.2">
      <c r="B42" s="22" t="s">
        <v>106</v>
      </c>
      <c r="C42" s="19" t="s">
        <v>107</v>
      </c>
      <c r="D42" s="19" t="s">
        <v>108</v>
      </c>
      <c r="E42" s="23">
        <v>180000</v>
      </c>
      <c r="F42" s="20">
        <v>889.83</v>
      </c>
      <c r="G42" s="20">
        <v>1.1299999999999999</v>
      </c>
      <c r="H42" s="20" t="s">
        <v>62</v>
      </c>
      <c r="I42" s="24"/>
      <c r="J42" s="24"/>
      <c r="K42" s="24"/>
      <c r="L42" s="24"/>
    </row>
    <row r="43" spans="2:12" x14ac:dyDescent="0.2">
      <c r="B43" s="22" t="s">
        <v>109</v>
      </c>
      <c r="C43" s="19" t="s">
        <v>110</v>
      </c>
      <c r="D43" s="19" t="s">
        <v>55</v>
      </c>
      <c r="E43" s="23">
        <v>1560</v>
      </c>
      <c r="F43" s="20">
        <v>884.69</v>
      </c>
      <c r="G43" s="20">
        <v>1.1200000000000001</v>
      </c>
      <c r="H43" s="20" t="s">
        <v>44</v>
      </c>
      <c r="I43" s="24"/>
      <c r="J43" s="24"/>
      <c r="K43" s="24"/>
      <c r="L43" s="24"/>
    </row>
    <row r="44" spans="2:12" x14ac:dyDescent="0.2">
      <c r="B44" s="22" t="s">
        <v>111</v>
      </c>
      <c r="C44" s="19" t="s">
        <v>112</v>
      </c>
      <c r="D44" s="19" t="s">
        <v>55</v>
      </c>
      <c r="E44" s="23">
        <v>63000</v>
      </c>
      <c r="F44" s="20">
        <v>831.25</v>
      </c>
      <c r="G44" s="20">
        <v>1.05</v>
      </c>
      <c r="H44" s="20" t="s">
        <v>62</v>
      </c>
      <c r="I44" s="24"/>
      <c r="J44" s="24"/>
      <c r="K44" s="24"/>
      <c r="L44" s="24"/>
    </row>
    <row r="45" spans="2:12" x14ac:dyDescent="0.2">
      <c r="B45" s="22" t="s">
        <v>113</v>
      </c>
      <c r="C45" s="19" t="s">
        <v>114</v>
      </c>
      <c r="D45" s="19" t="s">
        <v>55</v>
      </c>
      <c r="E45" s="23">
        <v>110000</v>
      </c>
      <c r="F45" s="20">
        <v>801.52</v>
      </c>
      <c r="G45" s="20">
        <v>1.02</v>
      </c>
      <c r="H45" s="20" t="s">
        <v>62</v>
      </c>
      <c r="I45" s="24"/>
      <c r="J45" s="24"/>
      <c r="K45" s="24"/>
      <c r="L45" s="24"/>
    </row>
    <row r="46" spans="2:12" x14ac:dyDescent="0.2">
      <c r="B46" s="22" t="s">
        <v>115</v>
      </c>
      <c r="C46" s="19" t="s">
        <v>116</v>
      </c>
      <c r="D46" s="19" t="s">
        <v>23</v>
      </c>
      <c r="E46" s="23">
        <v>240000</v>
      </c>
      <c r="F46" s="20">
        <v>729.48</v>
      </c>
      <c r="G46" s="20">
        <v>0.92</v>
      </c>
      <c r="H46" s="20" t="s">
        <v>17</v>
      </c>
      <c r="I46" s="24"/>
      <c r="J46" s="24"/>
      <c r="K46" s="24"/>
      <c r="L46" s="24"/>
    </row>
    <row r="47" spans="2:12" x14ac:dyDescent="0.2">
      <c r="B47" s="22" t="s">
        <v>117</v>
      </c>
      <c r="C47" s="19" t="s">
        <v>118</v>
      </c>
      <c r="D47" s="19" t="s">
        <v>74</v>
      </c>
      <c r="E47" s="23">
        <v>15500</v>
      </c>
      <c r="F47" s="20">
        <v>680.3</v>
      </c>
      <c r="G47" s="20">
        <v>0.86</v>
      </c>
      <c r="H47" s="20" t="s">
        <v>44</v>
      </c>
      <c r="I47" s="24"/>
      <c r="J47" s="24"/>
      <c r="K47" s="24"/>
      <c r="L47" s="24"/>
    </row>
    <row r="48" spans="2:12" x14ac:dyDescent="0.2">
      <c r="B48" s="22" t="s">
        <v>119</v>
      </c>
      <c r="C48" s="19" t="s">
        <v>120</v>
      </c>
      <c r="D48" s="19" t="s">
        <v>16</v>
      </c>
      <c r="E48" s="23">
        <v>121000</v>
      </c>
      <c r="F48" s="20">
        <v>582.54999999999995</v>
      </c>
      <c r="G48" s="20">
        <v>0.74</v>
      </c>
      <c r="H48" s="20" t="s">
        <v>62</v>
      </c>
      <c r="I48" s="24"/>
      <c r="J48" s="24"/>
      <c r="K48" s="24"/>
      <c r="L48" s="24"/>
    </row>
    <row r="49" spans="2:12" x14ac:dyDescent="0.2">
      <c r="B49" s="22" t="s">
        <v>121</v>
      </c>
      <c r="C49" s="19" t="s">
        <v>122</v>
      </c>
      <c r="D49" s="19" t="s">
        <v>123</v>
      </c>
      <c r="E49" s="23">
        <v>1450</v>
      </c>
      <c r="F49" s="20">
        <v>533.66</v>
      </c>
      <c r="G49" s="20">
        <v>0.68</v>
      </c>
      <c r="H49" s="20" t="s">
        <v>44</v>
      </c>
      <c r="I49" s="24"/>
      <c r="J49" s="24"/>
      <c r="K49" s="24"/>
      <c r="L49" s="24"/>
    </row>
    <row r="50" spans="2:12" x14ac:dyDescent="0.2">
      <c r="B50" s="22" t="s">
        <v>124</v>
      </c>
      <c r="C50" s="19" t="s">
        <v>125</v>
      </c>
      <c r="D50" s="19" t="s">
        <v>50</v>
      </c>
      <c r="E50" s="23">
        <v>51000</v>
      </c>
      <c r="F50" s="20">
        <v>531.62</v>
      </c>
      <c r="G50" s="20">
        <v>0.67</v>
      </c>
      <c r="H50" s="20" t="s">
        <v>44</v>
      </c>
      <c r="I50" s="24"/>
      <c r="J50" s="24"/>
      <c r="K50" s="24"/>
      <c r="L50" s="24"/>
    </row>
    <row r="51" spans="2:12" x14ac:dyDescent="0.2">
      <c r="B51" s="22" t="s">
        <v>126</v>
      </c>
      <c r="C51" s="19" t="s">
        <v>127</v>
      </c>
      <c r="D51" s="19" t="s">
        <v>50</v>
      </c>
      <c r="E51" s="23">
        <v>28243</v>
      </c>
      <c r="F51" s="20">
        <v>345</v>
      </c>
      <c r="G51" s="20">
        <v>0.44</v>
      </c>
      <c r="H51" s="20" t="s">
        <v>62</v>
      </c>
      <c r="I51" s="24"/>
      <c r="J51" s="24"/>
      <c r="K51" s="24"/>
      <c r="L51" s="24"/>
    </row>
    <row r="52" spans="2:12" x14ac:dyDescent="0.2">
      <c r="B52" s="22" t="s">
        <v>128</v>
      </c>
      <c r="C52" s="19" t="s">
        <v>129</v>
      </c>
      <c r="D52" s="19" t="s">
        <v>50</v>
      </c>
      <c r="E52" s="23">
        <v>57230</v>
      </c>
      <c r="F52" s="20">
        <v>322.52</v>
      </c>
      <c r="G52" s="20">
        <v>0.41</v>
      </c>
      <c r="H52" s="20" t="s">
        <v>62</v>
      </c>
      <c r="I52" s="24"/>
      <c r="J52" s="24"/>
      <c r="K52" s="24"/>
      <c r="L52" s="24"/>
    </row>
    <row r="53" spans="2:12" x14ac:dyDescent="0.2">
      <c r="B53" s="27" t="s">
        <v>130</v>
      </c>
      <c r="C53" s="28"/>
      <c r="D53" s="28"/>
      <c r="E53" s="28"/>
      <c r="F53" s="29">
        <f>SUM(F7:F52)</f>
        <v>74871.830000000016</v>
      </c>
      <c r="G53" s="29">
        <f>SUM(G7:G52)</f>
        <v>94.84999999999998</v>
      </c>
      <c r="H53" s="29"/>
      <c r="I53" s="24"/>
      <c r="J53" s="24"/>
      <c r="K53" s="24"/>
      <c r="L53" s="24"/>
    </row>
    <row r="54" spans="2:12" x14ac:dyDescent="0.2">
      <c r="B54" s="30" t="s">
        <v>131</v>
      </c>
      <c r="C54" s="30"/>
      <c r="D54" s="30"/>
      <c r="E54" s="30"/>
      <c r="F54" s="31">
        <f>F53</f>
        <v>74871.830000000016</v>
      </c>
      <c r="G54" s="31">
        <f>G53</f>
        <v>94.84999999999998</v>
      </c>
      <c r="H54" s="31"/>
      <c r="I54" s="24"/>
      <c r="J54" s="24"/>
      <c r="K54" s="24"/>
      <c r="L54" s="24"/>
    </row>
    <row r="55" spans="2:12" x14ac:dyDescent="0.2">
      <c r="B55" s="32" t="s">
        <v>132</v>
      </c>
      <c r="C55" s="33"/>
      <c r="D55" s="33"/>
      <c r="E55" s="33"/>
      <c r="F55" s="34"/>
      <c r="G55" s="34"/>
      <c r="H55" s="34"/>
      <c r="I55" s="24"/>
      <c r="J55" s="24"/>
      <c r="K55" s="24"/>
      <c r="L55" s="24"/>
    </row>
    <row r="56" spans="2:12" x14ac:dyDescent="0.2">
      <c r="B56" s="22" t="s">
        <v>132</v>
      </c>
      <c r="C56" s="22"/>
      <c r="D56" s="19"/>
      <c r="E56" s="19"/>
      <c r="F56" s="20">
        <v>4007.98</v>
      </c>
      <c r="G56" s="20">
        <v>5.08</v>
      </c>
      <c r="H56" s="20"/>
      <c r="I56" s="24"/>
      <c r="J56" s="24"/>
      <c r="K56" s="24"/>
      <c r="L56" s="24"/>
    </row>
    <row r="57" spans="2:12" x14ac:dyDescent="0.2">
      <c r="B57" s="27" t="s">
        <v>130</v>
      </c>
      <c r="C57" s="28"/>
      <c r="D57" s="28"/>
      <c r="E57" s="28"/>
      <c r="F57" s="29">
        <f>SUM(F55:F56)</f>
        <v>4007.98</v>
      </c>
      <c r="G57" s="29">
        <f>SUM(G55:G56)</f>
        <v>5.08</v>
      </c>
      <c r="H57" s="29"/>
      <c r="I57" s="24"/>
      <c r="J57" s="24"/>
      <c r="K57" s="24"/>
      <c r="L57" s="24"/>
    </row>
    <row r="58" spans="2:12" x14ac:dyDescent="0.2">
      <c r="B58" s="35" t="s">
        <v>131</v>
      </c>
      <c r="C58" s="35"/>
      <c r="D58" s="35"/>
      <c r="E58" s="35"/>
      <c r="F58" s="36">
        <f>F57</f>
        <v>4007.98</v>
      </c>
      <c r="G58" s="36">
        <f>G57</f>
        <v>5.08</v>
      </c>
      <c r="H58" s="36"/>
      <c r="I58" s="24"/>
      <c r="J58" s="24"/>
      <c r="K58" s="24"/>
      <c r="L58" s="24"/>
    </row>
    <row r="59" spans="2:12" x14ac:dyDescent="0.2">
      <c r="B59" s="37" t="s">
        <v>133</v>
      </c>
      <c r="C59" s="37"/>
      <c r="D59" s="37"/>
      <c r="E59" s="37"/>
      <c r="F59" s="38">
        <f>F60-(+F54+F58)</f>
        <v>68.379999999990105</v>
      </c>
      <c r="G59" s="38">
        <f>G60-(+G54+G58)</f>
        <v>7.00000000000216E-2</v>
      </c>
      <c r="H59" s="38"/>
      <c r="I59" s="24"/>
      <c r="J59" s="24"/>
      <c r="K59" s="24"/>
      <c r="L59" s="24"/>
    </row>
    <row r="60" spans="2:12" x14ac:dyDescent="0.2">
      <c r="B60" s="37" t="s">
        <v>134</v>
      </c>
      <c r="C60" s="37"/>
      <c r="D60" s="37"/>
      <c r="E60" s="37"/>
      <c r="F60" s="38">
        <v>78948.19</v>
      </c>
      <c r="G60" s="38">
        <v>100</v>
      </c>
      <c r="H60" s="38"/>
      <c r="I60" s="24"/>
      <c r="J60" s="24"/>
      <c r="K60" s="24"/>
      <c r="L60" s="24"/>
    </row>
    <row r="61" spans="2:12" x14ac:dyDescent="0.2">
      <c r="I61" s="24"/>
      <c r="J61" s="24"/>
      <c r="K61" s="24"/>
      <c r="L61" s="24"/>
    </row>
    <row r="62" spans="2:12" ht="12.75" thickBot="1" x14ac:dyDescent="0.25">
      <c r="B62" s="40"/>
      <c r="I62" s="24"/>
      <c r="J62" s="24"/>
      <c r="K62" s="24"/>
      <c r="L62" s="24"/>
    </row>
    <row r="63" spans="2:12" ht="13.5" thickTop="1" thickBot="1" x14ac:dyDescent="0.25">
      <c r="B63" s="41" t="s">
        <v>135</v>
      </c>
      <c r="C63" s="42" t="s">
        <v>136</v>
      </c>
      <c r="I63" s="24"/>
      <c r="J63" s="24"/>
      <c r="K63" s="24"/>
      <c r="L63" s="24"/>
    </row>
    <row r="64" spans="2:12" ht="12.75" thickTop="1" x14ac:dyDescent="0.2">
      <c r="I64" s="24"/>
      <c r="J64" s="24"/>
      <c r="K64" s="24"/>
      <c r="L64" s="24"/>
    </row>
    <row r="65" spans="9:12" x14ac:dyDescent="0.2">
      <c r="I65" s="24"/>
      <c r="J65" s="24"/>
      <c r="K65" s="24"/>
      <c r="L65" s="24"/>
    </row>
    <row r="66" spans="9:12" x14ac:dyDescent="0.2">
      <c r="I66" s="24"/>
      <c r="J66" s="24"/>
      <c r="K66" s="24"/>
      <c r="L66" s="24"/>
    </row>
    <row r="67" spans="9:12" x14ac:dyDescent="0.2">
      <c r="I67" s="24"/>
      <c r="J67" s="24"/>
      <c r="K67" s="24"/>
      <c r="L67" s="24"/>
    </row>
    <row r="68" spans="9:12" x14ac:dyDescent="0.2">
      <c r="I68" s="24"/>
      <c r="J68" s="24"/>
      <c r="K68" s="24"/>
      <c r="L68" s="24"/>
    </row>
    <row r="69" spans="9:12" x14ac:dyDescent="0.2">
      <c r="I69" s="24"/>
      <c r="J69" s="24"/>
      <c r="K69" s="24"/>
      <c r="L69" s="24"/>
    </row>
    <row r="70" spans="9:12" x14ac:dyDescent="0.2">
      <c r="I70" s="24"/>
      <c r="J70" s="24"/>
      <c r="K70" s="24"/>
      <c r="L70" s="24"/>
    </row>
    <row r="71" spans="9:12" x14ac:dyDescent="0.2">
      <c r="I71" s="24"/>
      <c r="J71" s="24"/>
      <c r="K71" s="24"/>
      <c r="L71" s="24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2024-07-05 16:19:10</KDate>
  <Classification>Public</Classification>
  <Subclassification/>
  <HostName>MUMCMP00935</HostName>
  <Domain_User>CANARAROBECOMF/628</Domain_User>
  <IPAdd>192.9.198.194</IPAdd>
  <FilePath>Book1</FilePath>
  <KID>C025A5607E97638557931509337556</KID>
  <UniqueName/>
  <Suggested/>
  <Justification/>
</Klassify>
</file>

<file path=customXml/itemProps1.xml><?xml version="1.0" encoding="utf-8"?>
<ds:datastoreItem xmlns:ds="http://schemas.openxmlformats.org/officeDocument/2006/customXml" ds:itemID="{C502E239-3880-4BF5-A8B3-4F6ED9E6CB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2024-07-05T10:49:03Z</dcterms:created>
  <dcterms:modified xsi:type="dcterms:W3CDTF">2024-07-05T10:49:11Z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C025A5607E97638557931509337556</vt:lpwstr>
  </property>
</Properties>
</file>