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90ABDA4A-A0FE-4E12-B03F-43097902993F}" xr6:coauthVersionLast="47" xr6:coauthVersionMax="47" xr10:uidLastSave="{00000000-0000-0000-0000-000000000000}"/>
  <bookViews>
    <workbookView xWindow="-120" yWindow="-120" windowWidth="20730" windowHeight="11160" xr2:uid="{E4E7FC6F-5DC9-4AC9-B175-FB91262E52D1}"/>
  </bookViews>
  <sheets>
    <sheet name="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G65" i="1"/>
  <c r="G66" i="1" s="1"/>
  <c r="F65" i="1"/>
  <c r="F62" i="1"/>
  <c r="F67" i="1" s="1"/>
  <c r="G61" i="1"/>
  <c r="G62" i="1" s="1"/>
  <c r="F61" i="1"/>
  <c r="G67" i="1" l="1"/>
</calcChain>
</file>

<file path=xl/sharedStrings.xml><?xml version="1.0" encoding="utf-8"?>
<sst xmlns="http://schemas.openxmlformats.org/spreadsheetml/2006/main" count="241" uniqueCount="158">
  <si>
    <t>CANARA ROBECO BLUE CHIP EQUITY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</si>
  <si>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</si>
  <si>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</si>
  <si>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</si>
  <si>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</si>
  <si>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</si>
  <si>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</si>
  <si>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</si>
  <si>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</si>
  <si>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June'24</t>
  </si>
  <si>
    <t>Benchmark Risk-o-meter Level- June'24</t>
  </si>
  <si>
    <t>Scheme Risk-o-meter Level- May'24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</si>
  <si>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</si>
  <si>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</si>
  <si>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</si>
  <si>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</si>
  <si>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</si>
  <si>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</si>
  <si>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</si>
  <si>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</si>
  <si>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</si>
  <si>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</si>
  <si>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</si>
  <si>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Infosys Ltd</t>
  </si>
  <si>
    <t>INE009A01021</t>
  </si>
  <si>
    <t>IT - Software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</si>
  <si>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</si>
  <si>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</si>
  <si>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</si>
  <si>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</si>
  <si>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</si>
  <si>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</si>
  <si>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State Bank of India</t>
  </si>
  <si>
    <t>INE062A01020</t>
  </si>
  <si>
    <t>Benchmark: BSE 100 TRI</t>
  </si>
  <si>
    <t>Ultratech Cement Ltd</t>
  </si>
  <si>
    <t>INE481G01011</t>
  </si>
  <si>
    <t>Cement &amp; Cement Products</t>
  </si>
  <si>
    <t>Tata Consultancy Services Ltd</t>
  </si>
  <si>
    <t>INE467B01029</t>
  </si>
  <si>
    <t>Axis Bank Ltd</t>
  </si>
  <si>
    <t>INE238A01034</t>
  </si>
  <si>
    <t>NTPC Ltd</t>
  </si>
  <si>
    <t>INE733E01010</t>
  </si>
  <si>
    <t>Power</t>
  </si>
  <si>
    <t>ITC Ltd</t>
  </si>
  <si>
    <t>INE154A01025</t>
  </si>
  <si>
    <t>Diversified Fmcg</t>
  </si>
  <si>
    <t>Mahindra &amp; Mahindra Ltd</t>
  </si>
  <si>
    <t>INE101A01026</t>
  </si>
  <si>
    <t>Automobiles</t>
  </si>
  <si>
    <t>Bharat Electronics Ltd</t>
  </si>
  <si>
    <t>INE263A01024</t>
  </si>
  <si>
    <t>Aerospace &amp; Defense</t>
  </si>
  <si>
    <t>Bajaj Finance Ltd</t>
  </si>
  <si>
    <t>INE296A01024</t>
  </si>
  <si>
    <t>Finance</t>
  </si>
  <si>
    <t>Tata Motors Ltd</t>
  </si>
  <si>
    <t>INE155A01022</t>
  </si>
  <si>
    <t>Sun Pharmaceutical Industries Ltd</t>
  </si>
  <si>
    <t>INE044A01036</t>
  </si>
  <si>
    <t>Pharmaceuticals &amp; Biotechnology</t>
  </si>
  <si>
    <t>HCL Technologies Ltd</t>
  </si>
  <si>
    <t>INE860A01027</t>
  </si>
  <si>
    <t>Bajaj Auto Ltd</t>
  </si>
  <si>
    <t>INE917I01010</t>
  </si>
  <si>
    <t>Interglobe Aviation Ltd</t>
  </si>
  <si>
    <t>INE646L01027</t>
  </si>
  <si>
    <t>Transport Services</t>
  </si>
  <si>
    <t>Max Healthcare Institute Ltd</t>
  </si>
  <si>
    <t>INE027H01010</t>
  </si>
  <si>
    <t>Healthcare Services</t>
  </si>
  <si>
    <t>Mid Cap</t>
  </si>
  <si>
    <t>Maruti Suzuki India Ltd</t>
  </si>
  <si>
    <t>INE585B01010</t>
  </si>
  <si>
    <t>Cholamandalam Investment and Finance Co Ltd</t>
  </si>
  <si>
    <t>INE121A01024</t>
  </si>
  <si>
    <t>Zomato Ltd</t>
  </si>
  <si>
    <t>INE758T01015</t>
  </si>
  <si>
    <t>Retailing</t>
  </si>
  <si>
    <t>Samvardhana Motherson International Ltd</t>
  </si>
  <si>
    <t>INE775A01035</t>
  </si>
  <si>
    <t>Auto Components</t>
  </si>
  <si>
    <t>SBI Life Insurance Co Ltd</t>
  </si>
  <si>
    <t>INE123W01016</t>
  </si>
  <si>
    <t>Insurance</t>
  </si>
  <si>
    <t>Hindustan Unilever Ltd</t>
  </si>
  <si>
    <t>INE030A01027</t>
  </si>
  <si>
    <t>Kotak Mahindra Bank Ltd</t>
  </si>
  <si>
    <t>INE237A01028</t>
  </si>
  <si>
    <t>Titan Co Ltd</t>
  </si>
  <si>
    <t>INE280A01028</t>
  </si>
  <si>
    <t>Consumer Durables</t>
  </si>
  <si>
    <t>Siemens Ltd</t>
  </si>
  <si>
    <t>INE003A01024</t>
  </si>
  <si>
    <t>Electrical Equipment</t>
  </si>
  <si>
    <t>Tata Consumer Products Ltd</t>
  </si>
  <si>
    <t>INE192A01025</t>
  </si>
  <si>
    <t>Agricultural Food &amp; Other Products</t>
  </si>
  <si>
    <t>Hindalco Industries Ltd</t>
  </si>
  <si>
    <t>INE038A01020</t>
  </si>
  <si>
    <t>Non - Ferrous Metals</t>
  </si>
  <si>
    <t>CG Power and Industrial Solutions Ltd</t>
  </si>
  <si>
    <t>INE067A01029</t>
  </si>
  <si>
    <t>Mankind Pharma Ltd</t>
  </si>
  <si>
    <t>INE634S01028</t>
  </si>
  <si>
    <t>ABB India Ltd</t>
  </si>
  <si>
    <t>INE117A01022</t>
  </si>
  <si>
    <t>United Spirits Ltd</t>
  </si>
  <si>
    <t>INE854D01024</t>
  </si>
  <si>
    <t>Beverages</t>
  </si>
  <si>
    <t>Abbott India Ltd</t>
  </si>
  <si>
    <t>INE358A01014</t>
  </si>
  <si>
    <t>Info Edge (India) Ltd</t>
  </si>
  <si>
    <t>INE663F01024</t>
  </si>
  <si>
    <t>Torrent Pharmaceuticals Ltd</t>
  </si>
  <si>
    <t>INE685A01028</t>
  </si>
  <si>
    <t>Apollo Hospitals Enterprise Ltd</t>
  </si>
  <si>
    <t>INE437A01024</t>
  </si>
  <si>
    <t>Sona Blw Precision Forgings Ltd</t>
  </si>
  <si>
    <t>INE073K01018</t>
  </si>
  <si>
    <t>Avenue Supermarts Ltd</t>
  </si>
  <si>
    <t>INE192R01011</t>
  </si>
  <si>
    <t>PI Industries Ltd</t>
  </si>
  <si>
    <t>INE603J01030</t>
  </si>
  <si>
    <t>Fertilizers &amp; Agrochemicals</t>
  </si>
  <si>
    <t>Cipla Ltd</t>
  </si>
  <si>
    <t>INE059A01026</t>
  </si>
  <si>
    <t>LIC Housing Finance Ltd</t>
  </si>
  <si>
    <t>INE115A01026</t>
  </si>
  <si>
    <t>Tech Mahindra Ltd</t>
  </si>
  <si>
    <t>INE669C01036</t>
  </si>
  <si>
    <t>Dr. Reddy's Laboratories Ltd</t>
  </si>
  <si>
    <t>INE089A01023</t>
  </si>
  <si>
    <t>Power Finance Corporation Ltd</t>
  </si>
  <si>
    <t>INE134E01011</t>
  </si>
  <si>
    <t>Indian Hotels Co Ltd</t>
  </si>
  <si>
    <t>INE053A01029</t>
  </si>
  <si>
    <t>Leisure Services</t>
  </si>
  <si>
    <t>SRF Ltd</t>
  </si>
  <si>
    <t>INE647A01010</t>
  </si>
  <si>
    <t>Chemicals &amp; Petrochemicals</t>
  </si>
  <si>
    <t>Page Industries Ltd</t>
  </si>
  <si>
    <t>INE761H01022</t>
  </si>
  <si>
    <t>Textiles &amp; Apparels</t>
  </si>
  <si>
    <t>ICICI Lombard General Insurance Co Ltd</t>
  </si>
  <si>
    <t>INE765G01017</t>
  </si>
  <si>
    <t>Divi's Laboratories Ltd</t>
  </si>
  <si>
    <t>INE361B01024</t>
  </si>
  <si>
    <t>Coforge Ltd</t>
  </si>
  <si>
    <t>INE591G01017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</si>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</sst>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1956ED-A41E-4F34-A84F-C7FB6242D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00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D0EA2A77-89B3-4966-9007-E0260211C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56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5B7314-1DAD-4890-9596-F8A7A090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30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69971-836B-456A-9F2D-340B665233E2}">
  <dimension ref="B1:N72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5" style="3" bestFit="1" customWidth="1"/>
    <col min="3" max="3" width="13.5703125" style="3" bestFit="1" customWidth="1"/>
    <col min="4" max="4" width="28.42578125" style="3" bestFit="1" customWidth="1"/>
    <col min="5" max="5" width="10.2851562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4" customWidth="1"/>
    <col min="10" max="10" width="5.5703125" style="4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J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J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J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7141256</v>
      </c>
      <c r="F7" s="20">
        <v>120244.47</v>
      </c>
      <c r="G7" s="20">
        <v>8.6300000000000008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8955600</v>
      </c>
      <c r="F8" s="20">
        <v>107431.38</v>
      </c>
      <c r="G8" s="20">
        <v>7.71</v>
      </c>
      <c r="H8" s="20" t="s">
        <v>17</v>
      </c>
      <c r="I8" s="24"/>
      <c r="J8" s="24"/>
      <c r="K8" s="24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2798250</v>
      </c>
      <c r="F9" s="20">
        <v>87607.61</v>
      </c>
      <c r="G9" s="20">
        <v>6.29</v>
      </c>
      <c r="H9" s="20" t="s">
        <v>17</v>
      </c>
      <c r="I9" s="24"/>
      <c r="J9" s="24"/>
      <c r="K9" s="24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3704142</v>
      </c>
      <c r="F10" s="20">
        <v>58034.64</v>
      </c>
      <c r="G10" s="20">
        <v>4.17</v>
      </c>
      <c r="H10" s="20" t="s">
        <v>17</v>
      </c>
      <c r="I10" s="24"/>
      <c r="J10" s="24"/>
      <c r="K10" s="24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3960316</v>
      </c>
      <c r="F11" s="20">
        <v>57188.94</v>
      </c>
      <c r="G11" s="20">
        <v>4.1100000000000003</v>
      </c>
      <c r="H11" s="20" t="s">
        <v>17</v>
      </c>
      <c r="I11" s="24"/>
      <c r="J11" s="24"/>
      <c r="K11" s="24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31</v>
      </c>
      <c r="E12" s="23">
        <v>1610992</v>
      </c>
      <c r="F12" s="20">
        <v>57165.25</v>
      </c>
      <c r="G12" s="20">
        <v>4.0999999999999996</v>
      </c>
      <c r="H12" s="20" t="s">
        <v>17</v>
      </c>
      <c r="I12" s="24"/>
      <c r="J12" s="24"/>
      <c r="K12" s="24"/>
      <c r="L12" s="25"/>
      <c r="M12" s="25"/>
      <c r="N12" s="25"/>
    </row>
    <row r="13" spans="2:14" x14ac:dyDescent="0.2">
      <c r="B13" s="22" t="s">
        <v>32</v>
      </c>
      <c r="C13" s="19" t="s">
        <v>33</v>
      </c>
      <c r="D13" s="19" t="s">
        <v>16</v>
      </c>
      <c r="E13" s="23">
        <v>5375000</v>
      </c>
      <c r="F13" s="20">
        <v>45631.06</v>
      </c>
      <c r="G13" s="20">
        <v>3.28</v>
      </c>
      <c r="H13" s="20" t="s">
        <v>17</v>
      </c>
      <c r="I13" s="24"/>
      <c r="J13" s="24"/>
      <c r="K13" s="24"/>
      <c r="L13" s="24"/>
      <c r="M13" s="26" t="s">
        <v>34</v>
      </c>
    </row>
    <row r="14" spans="2:14" x14ac:dyDescent="0.2">
      <c r="B14" s="22" t="s">
        <v>35</v>
      </c>
      <c r="C14" s="19" t="s">
        <v>36</v>
      </c>
      <c r="D14" s="19" t="s">
        <v>37</v>
      </c>
      <c r="E14" s="23">
        <v>366652</v>
      </c>
      <c r="F14" s="20">
        <v>42780.59</v>
      </c>
      <c r="G14" s="20">
        <v>3.07</v>
      </c>
      <c r="H14" s="20" t="s">
        <v>17</v>
      </c>
      <c r="I14" s="24"/>
      <c r="J14" s="24"/>
      <c r="K14" s="24"/>
      <c r="L14" s="24"/>
    </row>
    <row r="15" spans="2:14" x14ac:dyDescent="0.2">
      <c r="B15" s="22" t="s">
        <v>38</v>
      </c>
      <c r="C15" s="19" t="s">
        <v>39</v>
      </c>
      <c r="D15" s="19" t="s">
        <v>25</v>
      </c>
      <c r="E15" s="23">
        <v>1063055</v>
      </c>
      <c r="F15" s="20">
        <v>41503.26</v>
      </c>
      <c r="G15" s="20">
        <v>2.98</v>
      </c>
      <c r="H15" s="20" t="s">
        <v>17</v>
      </c>
      <c r="I15" s="24"/>
      <c r="J15" s="24"/>
      <c r="K15" s="24"/>
      <c r="L15" s="24"/>
    </row>
    <row r="16" spans="2:14" x14ac:dyDescent="0.2">
      <c r="B16" s="22" t="s">
        <v>40</v>
      </c>
      <c r="C16" s="19" t="s">
        <v>41</v>
      </c>
      <c r="D16" s="19" t="s">
        <v>16</v>
      </c>
      <c r="E16" s="23">
        <v>3159200</v>
      </c>
      <c r="F16" s="20">
        <v>39971.78</v>
      </c>
      <c r="G16" s="20">
        <v>2.87</v>
      </c>
      <c r="H16" s="20" t="s">
        <v>17</v>
      </c>
      <c r="I16" s="24"/>
      <c r="J16" s="24"/>
      <c r="K16" s="24"/>
      <c r="L16" s="24"/>
    </row>
    <row r="17" spans="2:12" x14ac:dyDescent="0.2">
      <c r="B17" s="22" t="s">
        <v>42</v>
      </c>
      <c r="C17" s="19" t="s">
        <v>43</v>
      </c>
      <c r="D17" s="19" t="s">
        <v>44</v>
      </c>
      <c r="E17" s="23">
        <v>10050000</v>
      </c>
      <c r="F17" s="20">
        <v>38024.18</v>
      </c>
      <c r="G17" s="20">
        <v>2.73</v>
      </c>
      <c r="H17" s="20" t="s">
        <v>17</v>
      </c>
      <c r="I17" s="24"/>
      <c r="J17" s="24"/>
      <c r="K17" s="24"/>
      <c r="L17" s="24"/>
    </row>
    <row r="18" spans="2:12" x14ac:dyDescent="0.2">
      <c r="B18" s="22" t="s">
        <v>45</v>
      </c>
      <c r="C18" s="19" t="s">
        <v>46</v>
      </c>
      <c r="D18" s="19" t="s">
        <v>47</v>
      </c>
      <c r="E18" s="23">
        <v>8450000</v>
      </c>
      <c r="F18" s="20">
        <v>35904.050000000003</v>
      </c>
      <c r="G18" s="20">
        <v>2.58</v>
      </c>
      <c r="H18" s="20" t="s">
        <v>17</v>
      </c>
      <c r="I18" s="24"/>
      <c r="J18" s="24"/>
      <c r="K18" s="24"/>
      <c r="L18" s="24"/>
    </row>
    <row r="19" spans="2:12" x14ac:dyDescent="0.2">
      <c r="B19" s="22" t="s">
        <v>48</v>
      </c>
      <c r="C19" s="19" t="s">
        <v>49</v>
      </c>
      <c r="D19" s="19" t="s">
        <v>50</v>
      </c>
      <c r="E19" s="23">
        <v>1140000</v>
      </c>
      <c r="F19" s="20">
        <v>32679.81</v>
      </c>
      <c r="G19" s="20">
        <v>2.35</v>
      </c>
      <c r="H19" s="20" t="s">
        <v>17</v>
      </c>
      <c r="I19" s="24"/>
      <c r="J19" s="24"/>
      <c r="K19" s="24"/>
      <c r="L19" s="24"/>
    </row>
    <row r="20" spans="2:12" x14ac:dyDescent="0.2">
      <c r="B20" s="22" t="s">
        <v>51</v>
      </c>
      <c r="C20" s="19" t="s">
        <v>52</v>
      </c>
      <c r="D20" s="19" t="s">
        <v>53</v>
      </c>
      <c r="E20" s="23">
        <v>10500000</v>
      </c>
      <c r="F20" s="20">
        <v>32119.5</v>
      </c>
      <c r="G20" s="20">
        <v>2.31</v>
      </c>
      <c r="H20" s="20" t="s">
        <v>17</v>
      </c>
      <c r="I20" s="24"/>
      <c r="J20" s="24"/>
      <c r="K20" s="24"/>
      <c r="L20" s="24"/>
    </row>
    <row r="21" spans="2:12" x14ac:dyDescent="0.2">
      <c r="B21" s="22" t="s">
        <v>54</v>
      </c>
      <c r="C21" s="19" t="s">
        <v>55</v>
      </c>
      <c r="D21" s="19" t="s">
        <v>56</v>
      </c>
      <c r="E21" s="23">
        <v>440934</v>
      </c>
      <c r="F21" s="20">
        <v>31374.880000000001</v>
      </c>
      <c r="G21" s="20">
        <v>2.25</v>
      </c>
      <c r="H21" s="20" t="s">
        <v>17</v>
      </c>
      <c r="I21" s="24"/>
      <c r="J21" s="24"/>
      <c r="K21" s="24"/>
      <c r="L21" s="24"/>
    </row>
    <row r="22" spans="2:12" x14ac:dyDescent="0.2">
      <c r="B22" s="22" t="s">
        <v>57</v>
      </c>
      <c r="C22" s="19" t="s">
        <v>58</v>
      </c>
      <c r="D22" s="19" t="s">
        <v>50</v>
      </c>
      <c r="E22" s="23">
        <v>2525000</v>
      </c>
      <c r="F22" s="20">
        <v>24991.19</v>
      </c>
      <c r="G22" s="20">
        <v>1.79</v>
      </c>
      <c r="H22" s="20" t="s">
        <v>17</v>
      </c>
      <c r="I22" s="24"/>
      <c r="J22" s="24"/>
      <c r="K22" s="24"/>
      <c r="L22" s="24"/>
    </row>
    <row r="23" spans="2:12" x14ac:dyDescent="0.2">
      <c r="B23" s="22" t="s">
        <v>59</v>
      </c>
      <c r="C23" s="19" t="s">
        <v>60</v>
      </c>
      <c r="D23" s="19" t="s">
        <v>61</v>
      </c>
      <c r="E23" s="23">
        <v>1569500</v>
      </c>
      <c r="F23" s="20">
        <v>23869.74</v>
      </c>
      <c r="G23" s="20">
        <v>1.71</v>
      </c>
      <c r="H23" s="20" t="s">
        <v>17</v>
      </c>
      <c r="I23" s="24"/>
      <c r="J23" s="24"/>
      <c r="K23" s="24"/>
      <c r="L23" s="24"/>
    </row>
    <row r="24" spans="2:12" x14ac:dyDescent="0.2">
      <c r="B24" s="22" t="s">
        <v>62</v>
      </c>
      <c r="C24" s="19" t="s">
        <v>63</v>
      </c>
      <c r="D24" s="19" t="s">
        <v>25</v>
      </c>
      <c r="E24" s="23">
        <v>1552000</v>
      </c>
      <c r="F24" s="20">
        <v>22652.99</v>
      </c>
      <c r="G24" s="20">
        <v>1.63</v>
      </c>
      <c r="H24" s="20" t="s">
        <v>17</v>
      </c>
      <c r="I24" s="24"/>
      <c r="J24" s="24"/>
      <c r="K24" s="24"/>
      <c r="L24" s="24"/>
    </row>
    <row r="25" spans="2:12" x14ac:dyDescent="0.2">
      <c r="B25" s="22" t="s">
        <v>64</v>
      </c>
      <c r="C25" s="19" t="s">
        <v>65</v>
      </c>
      <c r="D25" s="19" t="s">
        <v>50</v>
      </c>
      <c r="E25" s="23">
        <v>229309</v>
      </c>
      <c r="F25" s="20">
        <v>21788.14</v>
      </c>
      <c r="G25" s="20">
        <v>1.56</v>
      </c>
      <c r="H25" s="20" t="s">
        <v>17</v>
      </c>
      <c r="I25" s="24"/>
      <c r="J25" s="24"/>
      <c r="K25" s="24"/>
      <c r="L25" s="24"/>
    </row>
    <row r="26" spans="2:12" x14ac:dyDescent="0.2">
      <c r="B26" s="22" t="s">
        <v>66</v>
      </c>
      <c r="C26" s="19" t="s">
        <v>67</v>
      </c>
      <c r="D26" s="19" t="s">
        <v>68</v>
      </c>
      <c r="E26" s="23">
        <v>491565</v>
      </c>
      <c r="F26" s="20">
        <v>20784.599999999999</v>
      </c>
      <c r="G26" s="20">
        <v>1.49</v>
      </c>
      <c r="H26" s="20" t="s">
        <v>17</v>
      </c>
      <c r="I26" s="24"/>
      <c r="J26" s="24"/>
      <c r="K26" s="24"/>
      <c r="L26" s="24"/>
    </row>
    <row r="27" spans="2:12" x14ac:dyDescent="0.2">
      <c r="B27" s="22" t="s">
        <v>69</v>
      </c>
      <c r="C27" s="19" t="s">
        <v>70</v>
      </c>
      <c r="D27" s="19" t="s">
        <v>71</v>
      </c>
      <c r="E27" s="23">
        <v>2151076</v>
      </c>
      <c r="F27" s="20">
        <v>20234.099999999999</v>
      </c>
      <c r="G27" s="20">
        <v>1.45</v>
      </c>
      <c r="H27" s="20" t="s">
        <v>72</v>
      </c>
      <c r="I27" s="24"/>
      <c r="J27" s="24"/>
      <c r="K27" s="24"/>
      <c r="L27" s="24"/>
    </row>
    <row r="28" spans="2:12" x14ac:dyDescent="0.2">
      <c r="B28" s="22" t="s">
        <v>73</v>
      </c>
      <c r="C28" s="19" t="s">
        <v>74</v>
      </c>
      <c r="D28" s="19" t="s">
        <v>50</v>
      </c>
      <c r="E28" s="23">
        <v>166400</v>
      </c>
      <c r="F28" s="20">
        <v>20024.330000000002</v>
      </c>
      <c r="G28" s="20">
        <v>1.44</v>
      </c>
      <c r="H28" s="20" t="s">
        <v>17</v>
      </c>
      <c r="I28" s="24"/>
      <c r="J28" s="24"/>
      <c r="K28" s="24"/>
      <c r="L28" s="24"/>
    </row>
    <row r="29" spans="2:12" x14ac:dyDescent="0.2">
      <c r="B29" s="22" t="s">
        <v>75</v>
      </c>
      <c r="C29" s="19" t="s">
        <v>76</v>
      </c>
      <c r="D29" s="19" t="s">
        <v>56</v>
      </c>
      <c r="E29" s="23">
        <v>1342952</v>
      </c>
      <c r="F29" s="20">
        <v>19116.919999999998</v>
      </c>
      <c r="G29" s="20">
        <v>1.37</v>
      </c>
      <c r="H29" s="20" t="s">
        <v>17</v>
      </c>
      <c r="I29" s="24"/>
      <c r="J29" s="24"/>
      <c r="K29" s="24"/>
      <c r="L29" s="24"/>
    </row>
    <row r="30" spans="2:12" x14ac:dyDescent="0.2">
      <c r="B30" s="22" t="s">
        <v>77</v>
      </c>
      <c r="C30" s="19" t="s">
        <v>78</v>
      </c>
      <c r="D30" s="19" t="s">
        <v>79</v>
      </c>
      <c r="E30" s="23">
        <v>9450000</v>
      </c>
      <c r="F30" s="20">
        <v>18952.919999999998</v>
      </c>
      <c r="G30" s="20">
        <v>1.36</v>
      </c>
      <c r="H30" s="20" t="s">
        <v>17</v>
      </c>
      <c r="I30" s="24"/>
      <c r="J30" s="24"/>
      <c r="K30" s="24"/>
      <c r="L30" s="24"/>
    </row>
    <row r="31" spans="2:12" x14ac:dyDescent="0.2">
      <c r="B31" s="22" t="s">
        <v>80</v>
      </c>
      <c r="C31" s="19" t="s">
        <v>81</v>
      </c>
      <c r="D31" s="19" t="s">
        <v>82</v>
      </c>
      <c r="E31" s="23">
        <v>9850000</v>
      </c>
      <c r="F31" s="20">
        <v>18745.54</v>
      </c>
      <c r="G31" s="20">
        <v>1.35</v>
      </c>
      <c r="H31" s="20" t="s">
        <v>17</v>
      </c>
      <c r="I31" s="24"/>
      <c r="J31" s="24"/>
      <c r="K31" s="24"/>
      <c r="L31" s="24"/>
    </row>
    <row r="32" spans="2:12" x14ac:dyDescent="0.2">
      <c r="B32" s="22" t="s">
        <v>83</v>
      </c>
      <c r="C32" s="19" t="s">
        <v>84</v>
      </c>
      <c r="D32" s="19" t="s">
        <v>85</v>
      </c>
      <c r="E32" s="23">
        <v>1240000</v>
      </c>
      <c r="F32" s="20">
        <v>18500.18</v>
      </c>
      <c r="G32" s="20">
        <v>1.33</v>
      </c>
      <c r="H32" s="20" t="s">
        <v>17</v>
      </c>
      <c r="I32" s="24"/>
      <c r="J32" s="24"/>
      <c r="K32" s="24"/>
      <c r="L32" s="24"/>
    </row>
    <row r="33" spans="2:12" x14ac:dyDescent="0.2">
      <c r="B33" s="22" t="s">
        <v>86</v>
      </c>
      <c r="C33" s="19" t="s">
        <v>87</v>
      </c>
      <c r="D33" s="19" t="s">
        <v>47</v>
      </c>
      <c r="E33" s="23">
        <v>697800</v>
      </c>
      <c r="F33" s="20">
        <v>17256.939999999999</v>
      </c>
      <c r="G33" s="20">
        <v>1.24</v>
      </c>
      <c r="H33" s="20" t="s">
        <v>17</v>
      </c>
      <c r="I33" s="24"/>
      <c r="J33" s="24"/>
      <c r="K33" s="24"/>
      <c r="L33" s="24"/>
    </row>
    <row r="34" spans="2:12" x14ac:dyDescent="0.2">
      <c r="B34" s="22" t="s">
        <v>88</v>
      </c>
      <c r="C34" s="19" t="s">
        <v>89</v>
      </c>
      <c r="D34" s="19" t="s">
        <v>16</v>
      </c>
      <c r="E34" s="23">
        <v>873750</v>
      </c>
      <c r="F34" s="20">
        <v>15749.34</v>
      </c>
      <c r="G34" s="20">
        <v>1.1299999999999999</v>
      </c>
      <c r="H34" s="20" t="s">
        <v>17</v>
      </c>
      <c r="I34" s="24"/>
      <c r="J34" s="24"/>
      <c r="K34" s="24"/>
      <c r="L34" s="24"/>
    </row>
    <row r="35" spans="2:12" x14ac:dyDescent="0.2">
      <c r="B35" s="22" t="s">
        <v>90</v>
      </c>
      <c r="C35" s="19" t="s">
        <v>91</v>
      </c>
      <c r="D35" s="19" t="s">
        <v>92</v>
      </c>
      <c r="E35" s="23">
        <v>462200</v>
      </c>
      <c r="F35" s="20">
        <v>15734.21</v>
      </c>
      <c r="G35" s="20">
        <v>1.1299999999999999</v>
      </c>
      <c r="H35" s="20" t="s">
        <v>17</v>
      </c>
      <c r="I35" s="24"/>
      <c r="J35" s="24"/>
      <c r="K35" s="24"/>
      <c r="L35" s="24"/>
    </row>
    <row r="36" spans="2:12" x14ac:dyDescent="0.2">
      <c r="B36" s="22" t="s">
        <v>93</v>
      </c>
      <c r="C36" s="19" t="s">
        <v>94</v>
      </c>
      <c r="D36" s="19" t="s">
        <v>95</v>
      </c>
      <c r="E36" s="23">
        <v>190867</v>
      </c>
      <c r="F36" s="20">
        <v>14705.35</v>
      </c>
      <c r="G36" s="20">
        <v>1.06</v>
      </c>
      <c r="H36" s="20" t="s">
        <v>17</v>
      </c>
      <c r="I36" s="24"/>
      <c r="J36" s="24"/>
      <c r="K36" s="24"/>
      <c r="L36" s="24"/>
    </row>
    <row r="37" spans="2:12" x14ac:dyDescent="0.2">
      <c r="B37" s="22" t="s">
        <v>96</v>
      </c>
      <c r="C37" s="19" t="s">
        <v>97</v>
      </c>
      <c r="D37" s="19" t="s">
        <v>98</v>
      </c>
      <c r="E37" s="23">
        <v>1300324</v>
      </c>
      <c r="F37" s="20">
        <v>14270.41</v>
      </c>
      <c r="G37" s="20">
        <v>1.02</v>
      </c>
      <c r="H37" s="20" t="s">
        <v>17</v>
      </c>
      <c r="I37" s="24"/>
      <c r="J37" s="24"/>
      <c r="K37" s="24"/>
      <c r="L37" s="24"/>
    </row>
    <row r="38" spans="2:12" x14ac:dyDescent="0.2">
      <c r="B38" s="22" t="s">
        <v>99</v>
      </c>
      <c r="C38" s="19" t="s">
        <v>100</v>
      </c>
      <c r="D38" s="19" t="s">
        <v>101</v>
      </c>
      <c r="E38" s="23">
        <v>2000000</v>
      </c>
      <c r="F38" s="20">
        <v>13871</v>
      </c>
      <c r="G38" s="20">
        <v>1</v>
      </c>
      <c r="H38" s="20" t="s">
        <v>17</v>
      </c>
      <c r="I38" s="24"/>
      <c r="J38" s="24"/>
      <c r="K38" s="24"/>
      <c r="L38" s="24"/>
    </row>
    <row r="39" spans="2:12" x14ac:dyDescent="0.2">
      <c r="B39" s="22" t="s">
        <v>102</v>
      </c>
      <c r="C39" s="19" t="s">
        <v>103</v>
      </c>
      <c r="D39" s="19" t="s">
        <v>95</v>
      </c>
      <c r="E39" s="23">
        <v>1950000</v>
      </c>
      <c r="F39" s="20">
        <v>13741.65</v>
      </c>
      <c r="G39" s="20">
        <v>0.99</v>
      </c>
      <c r="H39" s="20" t="s">
        <v>72</v>
      </c>
      <c r="I39" s="24"/>
      <c r="J39" s="24"/>
      <c r="K39" s="24"/>
      <c r="L39" s="24"/>
    </row>
    <row r="40" spans="2:12" x14ac:dyDescent="0.2">
      <c r="B40" s="22" t="s">
        <v>104</v>
      </c>
      <c r="C40" s="19" t="s">
        <v>105</v>
      </c>
      <c r="D40" s="19" t="s">
        <v>61</v>
      </c>
      <c r="E40" s="23">
        <v>628229</v>
      </c>
      <c r="F40" s="20">
        <v>13376.25</v>
      </c>
      <c r="G40" s="20">
        <v>0.96</v>
      </c>
      <c r="H40" s="20" t="s">
        <v>17</v>
      </c>
      <c r="I40" s="24"/>
      <c r="J40" s="24"/>
      <c r="K40" s="24"/>
      <c r="L40" s="24"/>
    </row>
    <row r="41" spans="2:12" x14ac:dyDescent="0.2">
      <c r="B41" s="22" t="s">
        <v>106</v>
      </c>
      <c r="C41" s="19" t="s">
        <v>107</v>
      </c>
      <c r="D41" s="19" t="s">
        <v>95</v>
      </c>
      <c r="E41" s="23">
        <v>146159</v>
      </c>
      <c r="F41" s="20">
        <v>12410.21</v>
      </c>
      <c r="G41" s="20">
        <v>0.89</v>
      </c>
      <c r="H41" s="20" t="s">
        <v>17</v>
      </c>
      <c r="I41" s="24"/>
      <c r="J41" s="24"/>
      <c r="K41" s="24"/>
      <c r="L41" s="24"/>
    </row>
    <row r="42" spans="2:12" x14ac:dyDescent="0.2">
      <c r="B42" s="22" t="s">
        <v>108</v>
      </c>
      <c r="C42" s="19" t="s">
        <v>109</v>
      </c>
      <c r="D42" s="19" t="s">
        <v>110</v>
      </c>
      <c r="E42" s="23">
        <v>945000</v>
      </c>
      <c r="F42" s="20">
        <v>12062.93</v>
      </c>
      <c r="G42" s="20">
        <v>0.87</v>
      </c>
      <c r="H42" s="20" t="s">
        <v>17</v>
      </c>
      <c r="I42" s="24"/>
      <c r="J42" s="24"/>
      <c r="K42" s="24"/>
      <c r="L42" s="24"/>
    </row>
    <row r="43" spans="2:12" x14ac:dyDescent="0.2">
      <c r="B43" s="22" t="s">
        <v>111</v>
      </c>
      <c r="C43" s="19" t="s">
        <v>112</v>
      </c>
      <c r="D43" s="19" t="s">
        <v>61</v>
      </c>
      <c r="E43" s="23">
        <v>40302</v>
      </c>
      <c r="F43" s="20">
        <v>11133.06</v>
      </c>
      <c r="G43" s="20">
        <v>0.8</v>
      </c>
      <c r="H43" s="20" t="s">
        <v>72</v>
      </c>
      <c r="I43" s="24"/>
      <c r="J43" s="24"/>
      <c r="K43" s="24"/>
      <c r="L43" s="24"/>
    </row>
    <row r="44" spans="2:12" x14ac:dyDescent="0.2">
      <c r="B44" s="22" t="s">
        <v>113</v>
      </c>
      <c r="C44" s="19" t="s">
        <v>114</v>
      </c>
      <c r="D44" s="19" t="s">
        <v>79</v>
      </c>
      <c r="E44" s="23">
        <v>150000</v>
      </c>
      <c r="F44" s="20">
        <v>10178.780000000001</v>
      </c>
      <c r="G44" s="20">
        <v>0.73</v>
      </c>
      <c r="H44" s="20" t="s">
        <v>72</v>
      </c>
      <c r="I44" s="24"/>
      <c r="J44" s="24"/>
      <c r="K44" s="24"/>
      <c r="L44" s="24"/>
    </row>
    <row r="45" spans="2:12" x14ac:dyDescent="0.2">
      <c r="B45" s="22" t="s">
        <v>115</v>
      </c>
      <c r="C45" s="19" t="s">
        <v>116</v>
      </c>
      <c r="D45" s="19" t="s">
        <v>61</v>
      </c>
      <c r="E45" s="23">
        <v>363200</v>
      </c>
      <c r="F45" s="20">
        <v>10138</v>
      </c>
      <c r="G45" s="20">
        <v>0.73</v>
      </c>
      <c r="H45" s="20" t="s">
        <v>17</v>
      </c>
      <c r="I45" s="24"/>
      <c r="J45" s="24"/>
      <c r="K45" s="24"/>
      <c r="L45" s="24"/>
    </row>
    <row r="46" spans="2:12" x14ac:dyDescent="0.2">
      <c r="B46" s="22" t="s">
        <v>117</v>
      </c>
      <c r="C46" s="19" t="s">
        <v>118</v>
      </c>
      <c r="D46" s="19" t="s">
        <v>71</v>
      </c>
      <c r="E46" s="23">
        <v>156151</v>
      </c>
      <c r="F46" s="20">
        <v>9659.0300000000007</v>
      </c>
      <c r="G46" s="20">
        <v>0.69</v>
      </c>
      <c r="H46" s="20" t="s">
        <v>17</v>
      </c>
      <c r="I46" s="24"/>
      <c r="J46" s="24"/>
      <c r="K46" s="24"/>
      <c r="L46" s="24"/>
    </row>
    <row r="47" spans="2:12" x14ac:dyDescent="0.2">
      <c r="B47" s="22" t="s">
        <v>119</v>
      </c>
      <c r="C47" s="19" t="s">
        <v>120</v>
      </c>
      <c r="D47" s="19" t="s">
        <v>82</v>
      </c>
      <c r="E47" s="23">
        <v>1450000</v>
      </c>
      <c r="F47" s="20">
        <v>9294.5</v>
      </c>
      <c r="G47" s="20">
        <v>0.67</v>
      </c>
      <c r="H47" s="20" t="s">
        <v>72</v>
      </c>
      <c r="I47" s="24"/>
      <c r="J47" s="24"/>
      <c r="K47" s="24"/>
      <c r="L47" s="24"/>
    </row>
    <row r="48" spans="2:12" x14ac:dyDescent="0.2">
      <c r="B48" s="22" t="s">
        <v>121</v>
      </c>
      <c r="C48" s="19" t="s">
        <v>122</v>
      </c>
      <c r="D48" s="19" t="s">
        <v>79</v>
      </c>
      <c r="E48" s="23">
        <v>196854</v>
      </c>
      <c r="F48" s="20">
        <v>9285.11</v>
      </c>
      <c r="G48" s="20">
        <v>0.67</v>
      </c>
      <c r="H48" s="20" t="s">
        <v>17</v>
      </c>
      <c r="I48" s="24"/>
      <c r="J48" s="24"/>
      <c r="K48" s="24"/>
      <c r="L48" s="24"/>
    </row>
    <row r="49" spans="2:12" x14ac:dyDescent="0.2">
      <c r="B49" s="22" t="s">
        <v>123</v>
      </c>
      <c r="C49" s="19" t="s">
        <v>124</v>
      </c>
      <c r="D49" s="19" t="s">
        <v>125</v>
      </c>
      <c r="E49" s="23">
        <v>235185</v>
      </c>
      <c r="F49" s="20">
        <v>8934.09</v>
      </c>
      <c r="G49" s="20">
        <v>0.64</v>
      </c>
      <c r="H49" s="20" t="s">
        <v>72</v>
      </c>
      <c r="I49" s="24"/>
      <c r="J49" s="24"/>
      <c r="K49" s="24"/>
      <c r="L49" s="24"/>
    </row>
    <row r="50" spans="2:12" x14ac:dyDescent="0.2">
      <c r="B50" s="22" t="s">
        <v>126</v>
      </c>
      <c r="C50" s="19" t="s">
        <v>127</v>
      </c>
      <c r="D50" s="19" t="s">
        <v>61</v>
      </c>
      <c r="E50" s="23">
        <v>570000</v>
      </c>
      <c r="F50" s="20">
        <v>8440.56</v>
      </c>
      <c r="G50" s="20">
        <v>0.61</v>
      </c>
      <c r="H50" s="20" t="s">
        <v>17</v>
      </c>
      <c r="I50" s="24"/>
      <c r="J50" s="24"/>
      <c r="K50" s="24"/>
      <c r="L50" s="24"/>
    </row>
    <row r="51" spans="2:12" x14ac:dyDescent="0.2">
      <c r="B51" s="22" t="s">
        <v>128</v>
      </c>
      <c r="C51" s="19" t="s">
        <v>129</v>
      </c>
      <c r="D51" s="19" t="s">
        <v>56</v>
      </c>
      <c r="E51" s="23">
        <v>1050000</v>
      </c>
      <c r="F51" s="20">
        <v>8366.4</v>
      </c>
      <c r="G51" s="20">
        <v>0.6</v>
      </c>
      <c r="H51" s="20" t="s">
        <v>72</v>
      </c>
      <c r="I51" s="24"/>
      <c r="J51" s="24"/>
      <c r="K51" s="24"/>
      <c r="L51" s="24"/>
    </row>
    <row r="52" spans="2:12" x14ac:dyDescent="0.2">
      <c r="B52" s="22" t="s">
        <v>130</v>
      </c>
      <c r="C52" s="19" t="s">
        <v>131</v>
      </c>
      <c r="D52" s="19" t="s">
        <v>25</v>
      </c>
      <c r="E52" s="23">
        <v>565000</v>
      </c>
      <c r="F52" s="20">
        <v>8081.48</v>
      </c>
      <c r="G52" s="20">
        <v>0.57999999999999996</v>
      </c>
      <c r="H52" s="20" t="s">
        <v>17</v>
      </c>
      <c r="I52" s="24"/>
      <c r="J52" s="24"/>
      <c r="K52" s="24"/>
      <c r="L52" s="24"/>
    </row>
    <row r="53" spans="2:12" x14ac:dyDescent="0.2">
      <c r="B53" s="22" t="s">
        <v>132</v>
      </c>
      <c r="C53" s="19" t="s">
        <v>133</v>
      </c>
      <c r="D53" s="19" t="s">
        <v>61</v>
      </c>
      <c r="E53" s="23">
        <v>125000</v>
      </c>
      <c r="F53" s="20">
        <v>8002.94</v>
      </c>
      <c r="G53" s="20">
        <v>0.56999999999999995</v>
      </c>
      <c r="H53" s="20" t="s">
        <v>17</v>
      </c>
      <c r="I53" s="24"/>
      <c r="J53" s="24"/>
      <c r="K53" s="24"/>
      <c r="L53" s="24"/>
    </row>
    <row r="54" spans="2:12" x14ac:dyDescent="0.2">
      <c r="B54" s="22" t="s">
        <v>134</v>
      </c>
      <c r="C54" s="19" t="s">
        <v>135</v>
      </c>
      <c r="D54" s="19" t="s">
        <v>56</v>
      </c>
      <c r="E54" s="23">
        <v>1550000</v>
      </c>
      <c r="F54" s="20">
        <v>7519.05</v>
      </c>
      <c r="G54" s="20">
        <v>0.54</v>
      </c>
      <c r="H54" s="20" t="s">
        <v>17</v>
      </c>
      <c r="I54" s="24"/>
      <c r="J54" s="24"/>
      <c r="K54" s="24"/>
      <c r="L54" s="24"/>
    </row>
    <row r="55" spans="2:12" x14ac:dyDescent="0.2">
      <c r="B55" s="22" t="s">
        <v>136</v>
      </c>
      <c r="C55" s="19" t="s">
        <v>137</v>
      </c>
      <c r="D55" s="19" t="s">
        <v>138</v>
      </c>
      <c r="E55" s="23">
        <v>1200000</v>
      </c>
      <c r="F55" s="20">
        <v>7500.6</v>
      </c>
      <c r="G55" s="20">
        <v>0.54</v>
      </c>
      <c r="H55" s="20" t="s">
        <v>72</v>
      </c>
      <c r="I55" s="24"/>
      <c r="J55" s="24"/>
      <c r="K55" s="24"/>
      <c r="L55" s="24"/>
    </row>
    <row r="56" spans="2:12" x14ac:dyDescent="0.2">
      <c r="B56" s="22" t="s">
        <v>139</v>
      </c>
      <c r="C56" s="19" t="s">
        <v>140</v>
      </c>
      <c r="D56" s="19" t="s">
        <v>141</v>
      </c>
      <c r="E56" s="23">
        <v>243071</v>
      </c>
      <c r="F56" s="20">
        <v>5921.33</v>
      </c>
      <c r="G56" s="20">
        <v>0.43</v>
      </c>
      <c r="H56" s="20" t="s">
        <v>72</v>
      </c>
      <c r="I56" s="24"/>
      <c r="J56" s="24"/>
      <c r="K56" s="24"/>
      <c r="L56" s="24"/>
    </row>
    <row r="57" spans="2:12" x14ac:dyDescent="0.2">
      <c r="B57" s="22" t="s">
        <v>142</v>
      </c>
      <c r="C57" s="19" t="s">
        <v>143</v>
      </c>
      <c r="D57" s="19" t="s">
        <v>144</v>
      </c>
      <c r="E57" s="23">
        <v>13225</v>
      </c>
      <c r="F57" s="20">
        <v>5170.8900000000003</v>
      </c>
      <c r="G57" s="20">
        <v>0.37</v>
      </c>
      <c r="H57" s="20" t="s">
        <v>72</v>
      </c>
      <c r="I57" s="24"/>
      <c r="J57" s="24"/>
      <c r="K57" s="24"/>
      <c r="L57" s="24"/>
    </row>
    <row r="58" spans="2:12" x14ac:dyDescent="0.2">
      <c r="B58" s="22" t="s">
        <v>145</v>
      </c>
      <c r="C58" s="19" t="s">
        <v>146</v>
      </c>
      <c r="D58" s="19" t="s">
        <v>85</v>
      </c>
      <c r="E58" s="23">
        <v>225000</v>
      </c>
      <c r="F58" s="20">
        <v>4026.49</v>
      </c>
      <c r="G58" s="20">
        <v>0.28999999999999998</v>
      </c>
      <c r="H58" s="20" t="s">
        <v>72</v>
      </c>
      <c r="I58" s="24"/>
      <c r="J58" s="24"/>
      <c r="K58" s="24"/>
      <c r="L58" s="24"/>
    </row>
    <row r="59" spans="2:12" x14ac:dyDescent="0.2">
      <c r="B59" s="22" t="s">
        <v>147</v>
      </c>
      <c r="C59" s="19" t="s">
        <v>148</v>
      </c>
      <c r="D59" s="19" t="s">
        <v>61</v>
      </c>
      <c r="E59" s="23">
        <v>75000</v>
      </c>
      <c r="F59" s="20">
        <v>3447.34</v>
      </c>
      <c r="G59" s="20">
        <v>0.25</v>
      </c>
      <c r="H59" s="20" t="s">
        <v>17</v>
      </c>
      <c r="I59" s="24"/>
      <c r="J59" s="24"/>
      <c r="K59" s="24"/>
      <c r="L59" s="24"/>
    </row>
    <row r="60" spans="2:12" x14ac:dyDescent="0.2">
      <c r="B60" s="22" t="s">
        <v>149</v>
      </c>
      <c r="C60" s="19" t="s">
        <v>150</v>
      </c>
      <c r="D60" s="19" t="s">
        <v>25</v>
      </c>
      <c r="E60" s="23">
        <v>24500</v>
      </c>
      <c r="F60" s="20">
        <v>1337.41</v>
      </c>
      <c r="G60" s="20">
        <v>0.1</v>
      </c>
      <c r="H60" s="20" t="s">
        <v>72</v>
      </c>
      <c r="I60" s="24"/>
      <c r="J60" s="24"/>
      <c r="K60" s="24"/>
      <c r="L60" s="24"/>
    </row>
    <row r="61" spans="2:12" x14ac:dyDescent="0.2">
      <c r="B61" s="27" t="s">
        <v>151</v>
      </c>
      <c r="C61" s="28"/>
      <c r="D61" s="28"/>
      <c r="E61" s="28"/>
      <c r="F61" s="29">
        <f>SUM(F7:F60)</f>
        <v>1336937.4000000004</v>
      </c>
      <c r="G61" s="29">
        <f>SUM(G7:G60)</f>
        <v>96.009999999999977</v>
      </c>
      <c r="H61" s="29"/>
      <c r="I61" s="24"/>
      <c r="J61" s="24"/>
      <c r="K61" s="24"/>
      <c r="L61" s="24"/>
    </row>
    <row r="62" spans="2:12" x14ac:dyDescent="0.2">
      <c r="B62" s="30" t="s">
        <v>152</v>
      </c>
      <c r="C62" s="30"/>
      <c r="D62" s="30"/>
      <c r="E62" s="30"/>
      <c r="F62" s="31">
        <f>F61</f>
        <v>1336937.4000000004</v>
      </c>
      <c r="G62" s="31">
        <f>G61</f>
        <v>96.009999999999977</v>
      </c>
      <c r="H62" s="31"/>
      <c r="I62" s="24"/>
      <c r="J62" s="24"/>
      <c r="K62" s="24"/>
      <c r="L62" s="24"/>
    </row>
    <row r="63" spans="2:12" x14ac:dyDescent="0.2">
      <c r="B63" s="32" t="s">
        <v>153</v>
      </c>
      <c r="C63" s="33"/>
      <c r="D63" s="33"/>
      <c r="E63" s="33"/>
      <c r="F63" s="34"/>
      <c r="G63" s="34"/>
      <c r="H63" s="34"/>
      <c r="I63" s="24"/>
      <c r="J63" s="24"/>
      <c r="K63" s="24"/>
      <c r="L63" s="24"/>
    </row>
    <row r="64" spans="2:12" x14ac:dyDescent="0.2">
      <c r="B64" s="22" t="s">
        <v>153</v>
      </c>
      <c r="C64" s="22"/>
      <c r="D64" s="19"/>
      <c r="E64" s="19"/>
      <c r="F64" s="20">
        <v>49458.05</v>
      </c>
      <c r="G64" s="20">
        <v>3.55</v>
      </c>
      <c r="H64" s="20"/>
      <c r="I64" s="24"/>
      <c r="J64" s="24"/>
      <c r="K64" s="24"/>
      <c r="L64" s="24"/>
    </row>
    <row r="65" spans="2:12" x14ac:dyDescent="0.2">
      <c r="B65" s="27" t="s">
        <v>151</v>
      </c>
      <c r="C65" s="28"/>
      <c r="D65" s="28"/>
      <c r="E65" s="28"/>
      <c r="F65" s="29">
        <f>SUM(F63:F64)</f>
        <v>49458.05</v>
      </c>
      <c r="G65" s="29">
        <f>SUM(G63:G64)</f>
        <v>3.55</v>
      </c>
      <c r="H65" s="29"/>
      <c r="I65" s="24"/>
      <c r="J65" s="24"/>
      <c r="K65" s="24"/>
      <c r="L65" s="24"/>
    </row>
    <row r="66" spans="2:12" x14ac:dyDescent="0.2">
      <c r="B66" s="35" t="s">
        <v>152</v>
      </c>
      <c r="C66" s="35"/>
      <c r="D66" s="35"/>
      <c r="E66" s="35"/>
      <c r="F66" s="36">
        <f>F65</f>
        <v>49458.05</v>
      </c>
      <c r="G66" s="36">
        <f>G65</f>
        <v>3.55</v>
      </c>
      <c r="H66" s="36"/>
      <c r="I66" s="24"/>
      <c r="J66" s="24"/>
      <c r="K66" s="24"/>
      <c r="L66" s="24"/>
    </row>
    <row r="67" spans="2:12" x14ac:dyDescent="0.2">
      <c r="B67" s="37" t="s">
        <v>154</v>
      </c>
      <c r="C67" s="37"/>
      <c r="D67" s="37"/>
      <c r="E67" s="37"/>
      <c r="F67" s="38">
        <f>F68-(+F62+F66)</f>
        <v>6668.8499999996275</v>
      </c>
      <c r="G67" s="38">
        <f>G68-(+G62+G66)</f>
        <v>0.44000000000002615</v>
      </c>
      <c r="H67" s="38"/>
      <c r="I67" s="24"/>
      <c r="J67" s="24"/>
      <c r="K67" s="24"/>
      <c r="L67" s="24"/>
    </row>
    <row r="68" spans="2:12" x14ac:dyDescent="0.2">
      <c r="B68" s="37" t="s">
        <v>155</v>
      </c>
      <c r="C68" s="37"/>
      <c r="D68" s="37"/>
      <c r="E68" s="37"/>
      <c r="F68" s="38">
        <v>1393064.3</v>
      </c>
      <c r="G68" s="38">
        <v>100</v>
      </c>
      <c r="H68" s="38"/>
      <c r="I68" s="24"/>
      <c r="J68" s="24"/>
      <c r="K68" s="24"/>
      <c r="L68" s="24"/>
    </row>
    <row r="69" spans="2:12" x14ac:dyDescent="0.2">
      <c r="I69" s="24"/>
      <c r="J69" s="24"/>
      <c r="K69" s="24"/>
      <c r="L69" s="24"/>
    </row>
    <row r="70" spans="2:12" ht="12.75" thickBot="1" x14ac:dyDescent="0.25">
      <c r="B70" s="40"/>
      <c r="I70" s="24"/>
      <c r="J70" s="24"/>
      <c r="K70" s="24"/>
      <c r="L70" s="24"/>
    </row>
    <row r="71" spans="2:12" ht="13.5" thickTop="1" thickBot="1" x14ac:dyDescent="0.25">
      <c r="B71" s="41" t="s">
        <v>156</v>
      </c>
      <c r="C71" s="42" t="s">
        <v>157</v>
      </c>
      <c r="I71" s="24"/>
      <c r="J71" s="24"/>
      <c r="K71" s="24"/>
      <c r="L71" s="24"/>
    </row>
    <row r="72" spans="2:12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16:21:13</KDate>
  <Classification>Public</Classification>
  <Subclassification/>
  <HostName>MUMCMP00935</HostName>
  <Domain_User>CANARAROBECOMF/628</Domain_User>
  <IPAdd>192.9.198.194</IPAdd>
  <FilePath>Book6</FilePath>
  <KID>C025A5607E97638557932730074614</KID>
  <UniqueName/>
  <Suggested/>
  <Justification/>
</Klassify>
</file>

<file path=customXml/itemProps1.xml><?xml version="1.0" encoding="utf-8"?>
<ds:datastoreItem xmlns:ds="http://schemas.openxmlformats.org/officeDocument/2006/customXml" ds:itemID="{41641550-B6FA-41A0-93F3-8696BC5D769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2024-07-05T10:51:08Z</dcterms:created>
  <dcterms:modified xsi:type="dcterms:W3CDTF">2024-07-05T10:51:13Z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C025A5607E97638557932730074614</vt:lpwstr>
  </property>
</Properties>
</file>