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3246FEBF-586B-41AB-9C53-949C317AEC05}" xr6:coauthVersionLast="47" xr6:coauthVersionMax="47" xr10:uidLastSave="{00000000-0000-0000-0000-000000000000}"/>
  <bookViews>
    <workbookView xWindow="-120" yWindow="-120" windowWidth="20730" windowHeight="11160" xr2:uid="{E05122E0-E510-4FC1-8936-1EB502DA3399}"/>
  </bookViews>
  <sheets>
    <sheet name="LI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G47" i="1"/>
  <c r="F47" i="1"/>
  <c r="G46" i="1"/>
  <c r="F46" i="1"/>
  <c r="G43" i="1"/>
  <c r="F43" i="1"/>
  <c r="G40" i="1"/>
  <c r="F40" i="1"/>
  <c r="G39" i="1"/>
  <c r="F39" i="1"/>
  <c r="G35" i="1"/>
  <c r="F35" i="1"/>
  <c r="G21" i="1"/>
  <c r="F21" i="1"/>
</calcChain>
</file>

<file path=xl/sharedStrings.xml><?xml version="1.0" encoding="utf-8"?>
<sst xmlns="http://schemas.openxmlformats.org/spreadsheetml/2006/main" count="131" uniqueCount="100">
  <si>
    <t>CANARA ROBECO LIQUID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</si>
  <si>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</si>
  <si>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</si>
  <si>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</si>
  <si>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</si>
  <si>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</si>
  <si>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</si>
  <si>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</si>
  <si>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</si>
  <si>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</si>
  <si>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</si>
  <si>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</si>
  <si>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</si>
  <si>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</si>
  <si>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</si>
  <si>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</si>
  <si>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</si>
  <si>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</si>
  <si>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Certificate of Deposit</t>
  </si>
  <si>
    <t>Interest Rate Risk ↓</t>
  </si>
  <si>
    <t>Bank of India (04/12/2024) ** #</t>
  </si>
  <si>
    <t>INE084A16CO1</t>
  </si>
  <si>
    <t>CRISIL A1+</t>
  </si>
  <si>
    <t>Relatively Low (Class I)</t>
  </si>
  <si>
    <t>A-I</t>
  </si>
  <si>
    <t>State Bank Of India (12/12/2024) ** #</t>
  </si>
  <si>
    <t>INE062A16523</t>
  </si>
  <si>
    <t>Small Industries Development Bank of India (18/12/2024) ** #</t>
  </si>
  <si>
    <t>INE556F16AN3</t>
  </si>
  <si>
    <t>CARE A1+</t>
  </si>
  <si>
    <t>Moderate 
(Class II)</t>
  </si>
  <si>
    <t>Indian Bank (05/12/2024) ** #</t>
  </si>
  <si>
    <t>INE562A16NI5</t>
  </si>
  <si>
    <t>HDFC Bank Ltd (12/12/2024) ** #</t>
  </si>
  <si>
    <t>INE040A16FL2</t>
  </si>
  <si>
    <t>Relatively High (Class III)</t>
  </si>
  <si>
    <t>Indian Bank (18/11/2024) ** #</t>
  </si>
  <si>
    <t>INE562A16NG9</t>
  </si>
  <si>
    <t>Punjab National Bank (21/11/2024) ** #</t>
  </si>
  <si>
    <t>INE160A16PP8</t>
  </si>
  <si>
    <t>Benchmark: CRISIL Liquid Debt A-I Index</t>
  </si>
  <si>
    <t>HDFC Bank Ltd (21/11/2024) ** #</t>
  </si>
  <si>
    <t>INE040A16FI8</t>
  </si>
  <si>
    <t>Axis Bank Ltd (29/11/2024) ** #</t>
  </si>
  <si>
    <t>INE238AD6579</t>
  </si>
  <si>
    <t>Punjab National Bank (05/12/2024) ** #</t>
  </si>
  <si>
    <t>INE160A16OF2</t>
  </si>
  <si>
    <t>ICICI Bank Ltd (06/12/2024) ** #</t>
  </si>
  <si>
    <t>INE090AD6105</t>
  </si>
  <si>
    <t>ICRA A1+</t>
  </si>
  <si>
    <t>State Bank Of India (04/12/2024) ** #</t>
  </si>
  <si>
    <t>INE062A16515</t>
  </si>
  <si>
    <t>Axis Bank Ltd (28/11/2024) #</t>
  </si>
  <si>
    <t>INE238AD6587</t>
  </si>
  <si>
    <t>HDFC Bank Ltd (06/12/2024) #</t>
  </si>
  <si>
    <t>INE040A16EH3</t>
  </si>
  <si>
    <t>Sub Total</t>
  </si>
  <si>
    <t>Commercial Paper</t>
  </si>
  <si>
    <t>Bajaj Finance Ltd (26/11/2024) **</t>
  </si>
  <si>
    <t>INE296A14YZ6</t>
  </si>
  <si>
    <t>HDFC Securities Ltd (20/11/2024) **</t>
  </si>
  <si>
    <t>INE700G14LJ5</t>
  </si>
  <si>
    <t>Tata Capital Ltd (25/11/2024) **</t>
  </si>
  <si>
    <t>INE976I14OM5</t>
  </si>
  <si>
    <t>Reliance Jio Infocomm Ltd (06/12/2024) **</t>
  </si>
  <si>
    <t>INE110L14SK0</t>
  </si>
  <si>
    <t>Export-Import Bank Of India (23/12/2024) **</t>
  </si>
  <si>
    <t>INE514E14SE1</t>
  </si>
  <si>
    <t>HDFC Securities Ltd (12/11/2024) **</t>
  </si>
  <si>
    <t>INE700G14LD8</t>
  </si>
  <si>
    <t>HDFC Securities Ltd (18/12/2024) **</t>
  </si>
  <si>
    <t>INE700G14LT4</t>
  </si>
  <si>
    <t>ICICI Securities Ltd (14/11/2024) **</t>
  </si>
  <si>
    <t>INE763G14VK0</t>
  </si>
  <si>
    <t>Kotak Securities Ltd (15/11/2024) **</t>
  </si>
  <si>
    <t>INE028E14ND5</t>
  </si>
  <si>
    <t>ICICI Securities Ltd (02/12/2024) **</t>
  </si>
  <si>
    <t>INE763G14VQ7</t>
  </si>
  <si>
    <t>ICICI Securities Ltd (20/12/2024) **</t>
  </si>
  <si>
    <t>INE763G14SE9</t>
  </si>
  <si>
    <t>ICICI Securities Ltd (06/12/2024) **</t>
  </si>
  <si>
    <t>INE763G14RZ6</t>
  </si>
  <si>
    <t>Treasury Bill</t>
  </si>
  <si>
    <t>364 DTB (03-OCT-2024)</t>
  </si>
  <si>
    <t>IN002023Z299</t>
  </si>
  <si>
    <t xml:space="preserve"> Sovereign</t>
  </si>
  <si>
    <t>182 DTB (11-OCT-2024)</t>
  </si>
  <si>
    <t>IN002024Y027</t>
  </si>
  <si>
    <t>Total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</si>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</sst>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" fontId="9" fillId="3" borderId="14" xfId="0" applyNumberFormat="1" applyFont="1" applyFill="1" applyBorder="1"/>
    <xf numFmtId="4" fontId="9" fillId="3" borderId="11" xfId="0" applyNumberFormat="1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4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64EF0059-4EFA-40A8-84EE-FE7EA4E0D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1065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4D95A219-6008-42A5-8AAD-3E599D1DF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6865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85727</xdr:rowOff>
    </xdr:from>
    <xdr:to>
      <xdr:col>10</xdr:col>
      <xdr:colOff>2209800</xdr:colOff>
      <xdr:row>10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41BC60-18A1-4A71-83E9-6DD11935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1076327"/>
          <a:ext cx="2143125" cy="1390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6EB6-16CB-463F-A806-84F4F398A2A0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710937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2"/>
      <c r="L5" s="21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6"/>
      <c r="D6" s="26"/>
      <c r="E6" s="26"/>
      <c r="F6" s="27"/>
      <c r="G6" s="27"/>
      <c r="H6" s="27"/>
      <c r="J6" s="28"/>
      <c r="K6" s="22"/>
      <c r="L6" s="28"/>
      <c r="N6" s="29" t="s">
        <v>19</v>
      </c>
      <c r="O6" s="30"/>
      <c r="P6" s="30"/>
      <c r="Q6" s="30"/>
    </row>
    <row r="7" spans="2:17" x14ac:dyDescent="0.2">
      <c r="B7" s="26" t="s">
        <v>20</v>
      </c>
      <c r="C7" s="26" t="s">
        <v>21</v>
      </c>
      <c r="D7" s="26" t="s">
        <v>22</v>
      </c>
      <c r="E7" s="31">
        <v>5000</v>
      </c>
      <c r="F7" s="27">
        <v>24688.33</v>
      </c>
      <c r="G7" s="27">
        <v>8.76</v>
      </c>
      <c r="H7" s="27">
        <v>7.2</v>
      </c>
      <c r="J7" s="28"/>
      <c r="K7" s="22"/>
      <c r="L7" s="28"/>
      <c r="N7" s="32" t="s">
        <v>23</v>
      </c>
      <c r="O7" s="33" t="s">
        <v>24</v>
      </c>
      <c r="P7" s="34"/>
      <c r="Q7" s="35"/>
    </row>
    <row r="8" spans="2:17" x14ac:dyDescent="0.2">
      <c r="B8" s="26" t="s">
        <v>25</v>
      </c>
      <c r="C8" s="26" t="s">
        <v>26</v>
      </c>
      <c r="D8" s="26" t="s">
        <v>22</v>
      </c>
      <c r="E8" s="31">
        <v>5000</v>
      </c>
      <c r="F8" s="27">
        <v>24655.65</v>
      </c>
      <c r="G8" s="27">
        <v>8.75</v>
      </c>
      <c r="H8" s="27">
        <v>7.08</v>
      </c>
      <c r="J8" s="28"/>
      <c r="K8" s="22"/>
      <c r="L8" s="28"/>
      <c r="N8" s="36"/>
      <c r="O8" s="37"/>
      <c r="P8" s="38"/>
      <c r="Q8" s="39"/>
    </row>
    <row r="9" spans="2:17" x14ac:dyDescent="0.2">
      <c r="B9" s="26" t="s">
        <v>27</v>
      </c>
      <c r="C9" s="26" t="s">
        <v>28</v>
      </c>
      <c r="D9" s="26" t="s">
        <v>29</v>
      </c>
      <c r="E9" s="31">
        <v>3500</v>
      </c>
      <c r="F9" s="27">
        <v>17236.28</v>
      </c>
      <c r="G9" s="27">
        <v>6.12</v>
      </c>
      <c r="H9" s="27">
        <v>7.16</v>
      </c>
      <c r="J9" s="28"/>
      <c r="K9" s="22"/>
      <c r="L9" s="28"/>
      <c r="N9" s="32" t="s">
        <v>30</v>
      </c>
      <c r="O9" s="35"/>
      <c r="P9" s="35"/>
      <c r="Q9" s="35"/>
    </row>
    <row r="10" spans="2:17" x14ac:dyDescent="0.2">
      <c r="B10" s="26" t="s">
        <v>31</v>
      </c>
      <c r="C10" s="26" t="s">
        <v>32</v>
      </c>
      <c r="D10" s="26" t="s">
        <v>22</v>
      </c>
      <c r="E10" s="31">
        <v>3000</v>
      </c>
      <c r="F10" s="27">
        <v>14809.76</v>
      </c>
      <c r="G10" s="27">
        <v>5.26</v>
      </c>
      <c r="H10" s="27">
        <v>7.21</v>
      </c>
      <c r="J10" s="28"/>
      <c r="K10" s="22"/>
      <c r="L10" s="28"/>
      <c r="N10" s="36"/>
      <c r="O10" s="39"/>
      <c r="P10" s="39"/>
      <c r="Q10" s="39"/>
    </row>
    <row r="11" spans="2:17" x14ac:dyDescent="0.2">
      <c r="B11" s="26" t="s">
        <v>33</v>
      </c>
      <c r="C11" s="26" t="s">
        <v>34</v>
      </c>
      <c r="D11" s="26" t="s">
        <v>29</v>
      </c>
      <c r="E11" s="31">
        <v>3000</v>
      </c>
      <c r="F11" s="27">
        <v>14789.24</v>
      </c>
      <c r="G11" s="27">
        <v>5.25</v>
      </c>
      <c r="H11" s="27">
        <v>7.22</v>
      </c>
      <c r="J11" s="28"/>
      <c r="K11" s="22"/>
      <c r="L11" s="28"/>
      <c r="N11" s="32" t="s">
        <v>35</v>
      </c>
      <c r="O11" s="35"/>
      <c r="P11" s="35"/>
      <c r="Q11" s="35"/>
    </row>
    <row r="12" spans="2:17" x14ac:dyDescent="0.2">
      <c r="B12" s="26" t="s">
        <v>36</v>
      </c>
      <c r="C12" s="26" t="s">
        <v>37</v>
      </c>
      <c r="D12" s="26" t="s">
        <v>22</v>
      </c>
      <c r="E12" s="31">
        <v>2000</v>
      </c>
      <c r="F12" s="27">
        <v>9906.2000000000007</v>
      </c>
      <c r="G12" s="27">
        <v>3.52</v>
      </c>
      <c r="H12" s="27">
        <v>7.2</v>
      </c>
      <c r="J12" s="40"/>
      <c r="K12" s="22"/>
      <c r="L12" s="40"/>
      <c r="N12" s="36"/>
      <c r="O12" s="39"/>
      <c r="P12" s="39"/>
      <c r="Q12" s="39"/>
    </row>
    <row r="13" spans="2:17" x14ac:dyDescent="0.2">
      <c r="B13" s="26" t="s">
        <v>38</v>
      </c>
      <c r="C13" s="26" t="s">
        <v>39</v>
      </c>
      <c r="D13" s="26" t="s">
        <v>22</v>
      </c>
      <c r="E13" s="31">
        <v>2000</v>
      </c>
      <c r="F13" s="27">
        <v>9901.7099999999991</v>
      </c>
      <c r="G13" s="27">
        <v>3.51</v>
      </c>
      <c r="H13" s="27">
        <v>7.1</v>
      </c>
      <c r="J13" s="41"/>
      <c r="K13" s="41" t="s">
        <v>40</v>
      </c>
      <c r="L13" s="3"/>
    </row>
    <row r="14" spans="2:17" x14ac:dyDescent="0.2">
      <c r="B14" s="26" t="s">
        <v>41</v>
      </c>
      <c r="C14" s="26" t="s">
        <v>42</v>
      </c>
      <c r="D14" s="26" t="s">
        <v>29</v>
      </c>
      <c r="E14" s="31">
        <v>2000</v>
      </c>
      <c r="F14" s="27">
        <v>9900.27</v>
      </c>
      <c r="G14" s="27">
        <v>3.51</v>
      </c>
      <c r="H14" s="27">
        <v>7.21</v>
      </c>
      <c r="K14" s="3"/>
      <c r="L14" s="3"/>
    </row>
    <row r="15" spans="2:17" x14ac:dyDescent="0.2">
      <c r="B15" s="26" t="s">
        <v>43</v>
      </c>
      <c r="C15" s="26" t="s">
        <v>44</v>
      </c>
      <c r="D15" s="26" t="s">
        <v>22</v>
      </c>
      <c r="E15" s="31">
        <v>2000</v>
      </c>
      <c r="F15" s="27">
        <v>9884.17</v>
      </c>
      <c r="G15" s="27">
        <v>3.51</v>
      </c>
      <c r="H15" s="27">
        <v>7.25</v>
      </c>
      <c r="K15" s="3"/>
      <c r="L15" s="3"/>
    </row>
    <row r="16" spans="2:17" x14ac:dyDescent="0.2">
      <c r="B16" s="26" t="s">
        <v>45</v>
      </c>
      <c r="C16" s="26" t="s">
        <v>46</v>
      </c>
      <c r="D16" s="26" t="s">
        <v>22</v>
      </c>
      <c r="E16" s="31">
        <v>2000</v>
      </c>
      <c r="F16" s="27">
        <v>9874.7900000000009</v>
      </c>
      <c r="G16" s="27">
        <v>3.51</v>
      </c>
      <c r="H16" s="27">
        <v>7.12</v>
      </c>
      <c r="K16" s="3"/>
      <c r="L16" s="3"/>
    </row>
    <row r="17" spans="2:12" x14ac:dyDescent="0.2">
      <c r="B17" s="26" t="s">
        <v>47</v>
      </c>
      <c r="C17" s="26" t="s">
        <v>48</v>
      </c>
      <c r="D17" s="26" t="s">
        <v>49</v>
      </c>
      <c r="E17" s="31">
        <v>1500</v>
      </c>
      <c r="F17" s="27">
        <v>7404.28</v>
      </c>
      <c r="G17" s="27">
        <v>2.63</v>
      </c>
      <c r="H17" s="27">
        <v>7.15</v>
      </c>
      <c r="K17" s="3"/>
      <c r="L17" s="3"/>
    </row>
    <row r="18" spans="2:12" x14ac:dyDescent="0.2">
      <c r="B18" s="26" t="s">
        <v>50</v>
      </c>
      <c r="C18" s="26" t="s">
        <v>51</v>
      </c>
      <c r="D18" s="26" t="s">
        <v>22</v>
      </c>
      <c r="E18" s="31">
        <v>1000</v>
      </c>
      <c r="F18" s="27">
        <v>4938.6899999999996</v>
      </c>
      <c r="G18" s="27">
        <v>1.75</v>
      </c>
      <c r="H18" s="27">
        <v>7.08</v>
      </c>
      <c r="K18" s="3"/>
      <c r="L18" s="3"/>
    </row>
    <row r="19" spans="2:12" x14ac:dyDescent="0.2">
      <c r="B19" s="26" t="s">
        <v>52</v>
      </c>
      <c r="C19" s="26" t="s">
        <v>53</v>
      </c>
      <c r="D19" s="26" t="s">
        <v>22</v>
      </c>
      <c r="E19" s="31">
        <v>500</v>
      </c>
      <c r="F19" s="27">
        <v>2471.5300000000002</v>
      </c>
      <c r="G19" s="27">
        <v>0.88</v>
      </c>
      <c r="H19" s="27">
        <v>7.25</v>
      </c>
      <c r="K19" s="3"/>
      <c r="L19" s="3"/>
    </row>
    <row r="20" spans="2:12" x14ac:dyDescent="0.2">
      <c r="B20" s="26" t="s">
        <v>54</v>
      </c>
      <c r="C20" s="26" t="s">
        <v>55</v>
      </c>
      <c r="D20" s="26" t="s">
        <v>29</v>
      </c>
      <c r="E20" s="31">
        <v>500</v>
      </c>
      <c r="F20" s="27">
        <v>2467.65</v>
      </c>
      <c r="G20" s="27">
        <v>0.88</v>
      </c>
      <c r="H20" s="27">
        <v>7.25</v>
      </c>
      <c r="K20" s="3"/>
      <c r="L20" s="3"/>
    </row>
    <row r="21" spans="2:12" x14ac:dyDescent="0.2">
      <c r="B21" s="25" t="s">
        <v>56</v>
      </c>
      <c r="C21" s="25"/>
      <c r="D21" s="25"/>
      <c r="E21" s="25"/>
      <c r="F21" s="42">
        <f ca="1">SUM(F6:F20)</f>
        <v>162928.55000000002</v>
      </c>
      <c r="G21" s="42">
        <f ca="1">SUM(G6:G20)</f>
        <v>57.84</v>
      </c>
      <c r="H21" s="43"/>
      <c r="K21" s="3"/>
      <c r="L21" s="3"/>
    </row>
    <row r="22" spans="2:12" x14ac:dyDescent="0.2">
      <c r="B22" s="25" t="s">
        <v>57</v>
      </c>
      <c r="C22" s="26"/>
      <c r="D22" s="26"/>
      <c r="E22" s="26"/>
      <c r="F22" s="27"/>
      <c r="G22" s="27"/>
      <c r="H22" s="27"/>
      <c r="K22" s="3"/>
      <c r="L22" s="3"/>
    </row>
    <row r="23" spans="2:12" x14ac:dyDescent="0.2">
      <c r="B23" s="26" t="s">
        <v>58</v>
      </c>
      <c r="C23" s="26" t="s">
        <v>59</v>
      </c>
      <c r="D23" s="26" t="s">
        <v>22</v>
      </c>
      <c r="E23" s="31">
        <v>2500</v>
      </c>
      <c r="F23" s="27">
        <v>12357.61</v>
      </c>
      <c r="G23" s="27">
        <v>4.3899999999999997</v>
      </c>
      <c r="H23" s="27">
        <v>7.51</v>
      </c>
      <c r="K23" s="3"/>
      <c r="L23" s="3"/>
    </row>
    <row r="24" spans="2:12" x14ac:dyDescent="0.2">
      <c r="B24" s="26" t="s">
        <v>60</v>
      </c>
      <c r="C24" s="26" t="s">
        <v>61</v>
      </c>
      <c r="D24" s="26" t="s">
        <v>49</v>
      </c>
      <c r="E24" s="31">
        <v>2000</v>
      </c>
      <c r="F24" s="27">
        <v>9897.23</v>
      </c>
      <c r="G24" s="27">
        <v>3.51</v>
      </c>
      <c r="H24" s="27">
        <v>7.58</v>
      </c>
      <c r="K24" s="3"/>
      <c r="L24" s="3"/>
    </row>
    <row r="25" spans="2:12" x14ac:dyDescent="0.2">
      <c r="B25" s="26" t="s">
        <v>62</v>
      </c>
      <c r="C25" s="26" t="s">
        <v>63</v>
      </c>
      <c r="D25" s="26" t="s">
        <v>22</v>
      </c>
      <c r="E25" s="31">
        <v>2000</v>
      </c>
      <c r="F25" s="27">
        <v>9888.6200000000008</v>
      </c>
      <c r="G25" s="27">
        <v>3.51</v>
      </c>
      <c r="H25" s="27">
        <v>7.48</v>
      </c>
      <c r="K25" s="3"/>
      <c r="L25" s="3"/>
    </row>
    <row r="26" spans="2:12" x14ac:dyDescent="0.2">
      <c r="B26" s="26" t="s">
        <v>64</v>
      </c>
      <c r="C26" s="26" t="s">
        <v>65</v>
      </c>
      <c r="D26" s="26" t="s">
        <v>22</v>
      </c>
      <c r="E26" s="31">
        <v>2000</v>
      </c>
      <c r="F26" s="27">
        <v>9870.9599999999991</v>
      </c>
      <c r="G26" s="27">
        <v>3.5</v>
      </c>
      <c r="H26" s="27">
        <v>7.23</v>
      </c>
      <c r="K26" s="3"/>
      <c r="L26" s="3"/>
    </row>
    <row r="27" spans="2:12" x14ac:dyDescent="0.2">
      <c r="B27" s="26" t="s">
        <v>66</v>
      </c>
      <c r="C27" s="26" t="s">
        <v>67</v>
      </c>
      <c r="D27" s="26" t="s">
        <v>22</v>
      </c>
      <c r="E27" s="31">
        <v>2000</v>
      </c>
      <c r="F27" s="27">
        <v>9840.01</v>
      </c>
      <c r="G27" s="27">
        <v>3.49</v>
      </c>
      <c r="H27" s="27">
        <v>7.15</v>
      </c>
      <c r="K27" s="3"/>
      <c r="L27" s="3"/>
    </row>
    <row r="28" spans="2:12" x14ac:dyDescent="0.2">
      <c r="B28" s="26" t="s">
        <v>68</v>
      </c>
      <c r="C28" s="26" t="s">
        <v>69</v>
      </c>
      <c r="D28" s="26" t="s">
        <v>49</v>
      </c>
      <c r="E28" s="31">
        <v>1500</v>
      </c>
      <c r="F28" s="27">
        <v>7435.15</v>
      </c>
      <c r="G28" s="27">
        <v>2.64</v>
      </c>
      <c r="H28" s="27">
        <v>7.58</v>
      </c>
      <c r="K28" s="3"/>
      <c r="L28" s="3"/>
    </row>
    <row r="29" spans="2:12" x14ac:dyDescent="0.2">
      <c r="B29" s="26" t="s">
        <v>70</v>
      </c>
      <c r="C29" s="26" t="s">
        <v>71</v>
      </c>
      <c r="D29" s="26" t="s">
        <v>49</v>
      </c>
      <c r="E29" s="31">
        <v>1500</v>
      </c>
      <c r="F29" s="27">
        <v>7380.45</v>
      </c>
      <c r="G29" s="27">
        <v>2.62</v>
      </c>
      <c r="H29" s="27">
        <v>7.58</v>
      </c>
      <c r="K29" s="3"/>
      <c r="L29" s="3"/>
    </row>
    <row r="30" spans="2:12" x14ac:dyDescent="0.2">
      <c r="B30" s="26" t="s">
        <v>72</v>
      </c>
      <c r="C30" s="26" t="s">
        <v>73</v>
      </c>
      <c r="D30" s="26" t="s">
        <v>22</v>
      </c>
      <c r="E30" s="31">
        <v>1000</v>
      </c>
      <c r="F30" s="27">
        <v>4954.91</v>
      </c>
      <c r="G30" s="27">
        <v>1.76</v>
      </c>
      <c r="H30" s="27">
        <v>7.55</v>
      </c>
      <c r="K30" s="3"/>
      <c r="L30" s="3"/>
    </row>
    <row r="31" spans="2:12" x14ac:dyDescent="0.2">
      <c r="B31" s="26" t="s">
        <v>74</v>
      </c>
      <c r="C31" s="26" t="s">
        <v>75</v>
      </c>
      <c r="D31" s="26" t="s">
        <v>22</v>
      </c>
      <c r="E31" s="31">
        <v>1000</v>
      </c>
      <c r="F31" s="27">
        <v>4953.71</v>
      </c>
      <c r="G31" s="27">
        <v>1.76</v>
      </c>
      <c r="H31" s="27">
        <v>7.58</v>
      </c>
      <c r="K31" s="3"/>
      <c r="L31" s="3"/>
    </row>
    <row r="32" spans="2:12" x14ac:dyDescent="0.2">
      <c r="B32" s="26" t="s">
        <v>76</v>
      </c>
      <c r="C32" s="26" t="s">
        <v>77</v>
      </c>
      <c r="D32" s="26" t="s">
        <v>22</v>
      </c>
      <c r="E32" s="31">
        <v>1000</v>
      </c>
      <c r="F32" s="27">
        <v>4936.9799999999996</v>
      </c>
      <c r="G32" s="27">
        <v>1.75</v>
      </c>
      <c r="H32" s="27">
        <v>7.52</v>
      </c>
      <c r="K32" s="3"/>
      <c r="L32" s="3"/>
    </row>
    <row r="33" spans="2:12" x14ac:dyDescent="0.2">
      <c r="B33" s="26" t="s">
        <v>78</v>
      </c>
      <c r="C33" s="26" t="s">
        <v>79</v>
      </c>
      <c r="D33" s="26" t="s">
        <v>22</v>
      </c>
      <c r="E33" s="31">
        <v>1000</v>
      </c>
      <c r="F33" s="27">
        <v>4918.9799999999996</v>
      </c>
      <c r="G33" s="27">
        <v>1.75</v>
      </c>
      <c r="H33" s="27">
        <v>7.52</v>
      </c>
      <c r="K33" s="3"/>
      <c r="L33" s="3"/>
    </row>
    <row r="34" spans="2:12" x14ac:dyDescent="0.2">
      <c r="B34" s="26" t="s">
        <v>80</v>
      </c>
      <c r="C34" s="26" t="s">
        <v>81</v>
      </c>
      <c r="D34" s="26" t="s">
        <v>22</v>
      </c>
      <c r="E34" s="31">
        <v>400</v>
      </c>
      <c r="F34" s="27">
        <v>1973.19</v>
      </c>
      <c r="G34" s="27">
        <v>0.7</v>
      </c>
      <c r="H34" s="27">
        <v>7.51</v>
      </c>
      <c r="K34" s="3"/>
      <c r="L34" s="3"/>
    </row>
    <row r="35" spans="2:12" x14ac:dyDescent="0.2">
      <c r="B35" s="25" t="s">
        <v>56</v>
      </c>
      <c r="C35" s="25"/>
      <c r="D35" s="25"/>
      <c r="E35" s="25"/>
      <c r="F35" s="42">
        <f ca="1">SUM(F22:F34)</f>
        <v>88407.8</v>
      </c>
      <c r="G35" s="42">
        <f ca="1">SUM(G22:G34)</f>
        <v>31.380000000000003</v>
      </c>
      <c r="H35" s="43"/>
      <c r="K35" s="3"/>
      <c r="L35" s="3"/>
    </row>
    <row r="36" spans="2:12" x14ac:dyDescent="0.2">
      <c r="B36" s="25" t="s">
        <v>82</v>
      </c>
      <c r="C36" s="26"/>
      <c r="D36" s="26"/>
      <c r="E36" s="26"/>
      <c r="F36" s="27"/>
      <c r="G36" s="27"/>
      <c r="H36" s="27"/>
      <c r="K36" s="3"/>
      <c r="L36" s="3"/>
    </row>
    <row r="37" spans="2:12" x14ac:dyDescent="0.2">
      <c r="B37" s="26" t="s">
        <v>83</v>
      </c>
      <c r="C37" s="26" t="s">
        <v>84</v>
      </c>
      <c r="D37" s="26" t="s">
        <v>85</v>
      </c>
      <c r="E37" s="31">
        <v>8500000</v>
      </c>
      <c r="F37" s="27">
        <v>8497.0400000000009</v>
      </c>
      <c r="G37" s="27">
        <v>3.02</v>
      </c>
      <c r="H37" s="27">
        <v>6.35</v>
      </c>
      <c r="K37" s="3"/>
      <c r="L37" s="3"/>
    </row>
    <row r="38" spans="2:12" x14ac:dyDescent="0.2">
      <c r="B38" s="26" t="s">
        <v>86</v>
      </c>
      <c r="C38" s="26" t="s">
        <v>87</v>
      </c>
      <c r="D38" s="26" t="s">
        <v>85</v>
      </c>
      <c r="E38" s="31">
        <v>500000</v>
      </c>
      <c r="F38" s="27">
        <v>499.13</v>
      </c>
      <c r="G38" s="27">
        <v>0.18</v>
      </c>
      <c r="H38" s="27">
        <v>6.36</v>
      </c>
      <c r="K38" s="3"/>
      <c r="L38" s="3"/>
    </row>
    <row r="39" spans="2:12" x14ac:dyDescent="0.2">
      <c r="B39" s="44" t="s">
        <v>56</v>
      </c>
      <c r="C39" s="44"/>
      <c r="D39" s="44"/>
      <c r="E39" s="44"/>
      <c r="F39" s="45">
        <f ca="1">SUM(F36:F38)</f>
        <v>8996.17</v>
      </c>
      <c r="G39" s="45">
        <f ca="1">SUM(G36:G38)</f>
        <v>3.2</v>
      </c>
      <c r="H39" s="46"/>
      <c r="K39" s="3"/>
      <c r="L39" s="3"/>
    </row>
    <row r="40" spans="2:12" x14ac:dyDescent="0.2">
      <c r="B40" s="47" t="s">
        <v>88</v>
      </c>
      <c r="C40" s="47"/>
      <c r="D40" s="47"/>
      <c r="E40" s="47"/>
      <c r="F40" s="48">
        <f ca="1">F21+F35+F39</f>
        <v>260332.52000000005</v>
      </c>
      <c r="G40" s="48">
        <f ca="1">G21+G35+G39</f>
        <v>92.42</v>
      </c>
      <c r="H40" s="48"/>
      <c r="K40" s="3"/>
      <c r="L40" s="3"/>
    </row>
    <row r="41" spans="2:12" x14ac:dyDescent="0.2">
      <c r="B41" s="25" t="s">
        <v>89</v>
      </c>
      <c r="C41" s="26"/>
      <c r="D41" s="26"/>
      <c r="E41" s="26"/>
      <c r="F41" s="27"/>
      <c r="G41" s="27"/>
      <c r="H41" s="27"/>
      <c r="K41" s="3"/>
      <c r="L41" s="3"/>
    </row>
    <row r="42" spans="2:12" x14ac:dyDescent="0.2">
      <c r="B42" s="49" t="s">
        <v>90</v>
      </c>
      <c r="C42" s="49" t="s">
        <v>91</v>
      </c>
      <c r="D42" s="49" t="s">
        <v>89</v>
      </c>
      <c r="E42" s="50">
        <v>7952.2740000000003</v>
      </c>
      <c r="F42" s="51">
        <v>827.49</v>
      </c>
      <c r="G42" s="51">
        <v>0.28999999999999998</v>
      </c>
      <c r="H42" s="51">
        <v>6.62</v>
      </c>
      <c r="K42" s="3"/>
      <c r="L42" s="3"/>
    </row>
    <row r="43" spans="2:12" x14ac:dyDescent="0.2">
      <c r="B43" s="52" t="s">
        <v>88</v>
      </c>
      <c r="C43" s="52"/>
      <c r="D43" s="52"/>
      <c r="E43" s="52"/>
      <c r="F43" s="42">
        <f ca="1">SUM(F42:F42)</f>
        <v>827.49</v>
      </c>
      <c r="G43" s="42">
        <f ca="1">SUM(G42:G42)</f>
        <v>0.28999999999999998</v>
      </c>
      <c r="H43" s="42"/>
      <c r="K43" s="3"/>
      <c r="L43" s="3"/>
    </row>
    <row r="44" spans="2:12" x14ac:dyDescent="0.2">
      <c r="B44" s="25" t="s">
        <v>92</v>
      </c>
      <c r="C44" s="26"/>
      <c r="D44" s="26"/>
      <c r="E44" s="26"/>
      <c r="F44" s="27"/>
      <c r="G44" s="27"/>
      <c r="H44" s="27"/>
      <c r="K44" s="3"/>
      <c r="L44" s="3"/>
    </row>
    <row r="45" spans="2:12" x14ac:dyDescent="0.2">
      <c r="B45" s="26" t="s">
        <v>92</v>
      </c>
      <c r="C45" s="26"/>
      <c r="D45" s="26"/>
      <c r="E45" s="26"/>
      <c r="F45" s="27">
        <v>20311.96</v>
      </c>
      <c r="G45" s="27">
        <v>7.21</v>
      </c>
      <c r="H45" s="27"/>
      <c r="K45" s="3"/>
      <c r="L45" s="3"/>
    </row>
    <row r="46" spans="2:12" x14ac:dyDescent="0.2">
      <c r="B46" s="44" t="s">
        <v>56</v>
      </c>
      <c r="C46" s="44"/>
      <c r="D46" s="44"/>
      <c r="E46" s="44"/>
      <c r="F46" s="45">
        <f ca="1">SUM(F44:F45)</f>
        <v>20311.96</v>
      </c>
      <c r="G46" s="45">
        <f ca="1">SUM(G44:G45)</f>
        <v>7.21</v>
      </c>
      <c r="H46" s="46"/>
      <c r="K46" s="3"/>
      <c r="L46" s="3"/>
    </row>
    <row r="47" spans="2:12" x14ac:dyDescent="0.2">
      <c r="B47" s="53" t="s">
        <v>88</v>
      </c>
      <c r="C47" s="53"/>
      <c r="D47" s="53"/>
      <c r="E47" s="53"/>
      <c r="F47" s="54">
        <f ca="1">F46</f>
        <v>20311.96</v>
      </c>
      <c r="G47" s="54">
        <f ca="1">G46</f>
        <v>7.21</v>
      </c>
      <c r="H47" s="54"/>
      <c r="K47" s="3"/>
      <c r="L47" s="3"/>
    </row>
    <row r="48" spans="2:12" x14ac:dyDescent="0.2">
      <c r="B48" s="55" t="s">
        <v>93</v>
      </c>
      <c r="C48" s="55"/>
      <c r="D48" s="55"/>
      <c r="E48" s="55"/>
      <c r="F48" s="56">
        <f ca="1">F49-(+F40+F43+F47)</f>
        <v>236.69999999995343</v>
      </c>
      <c r="G48" s="56">
        <f ca="1">G49-(+G40+G43+G47)</f>
        <v>7.9999999999998295E-2</v>
      </c>
      <c r="H48" s="56"/>
      <c r="K48" s="3"/>
      <c r="L48" s="3"/>
    </row>
    <row r="49" spans="2:12" x14ac:dyDescent="0.2">
      <c r="B49" s="55" t="s">
        <v>94</v>
      </c>
      <c r="C49" s="55"/>
      <c r="D49" s="55"/>
      <c r="E49" s="55"/>
      <c r="F49" s="56">
        <v>281708.67</v>
      </c>
      <c r="G49" s="56">
        <v>100</v>
      </c>
      <c r="H49" s="56"/>
      <c r="K49" s="3"/>
      <c r="L49" s="3"/>
    </row>
    <row r="50" spans="2:12" x14ac:dyDescent="0.2">
      <c r="K50" s="3"/>
      <c r="L50" s="3"/>
    </row>
    <row r="51" spans="2:12" x14ac:dyDescent="0.2">
      <c r="B51" s="57" t="s">
        <v>95</v>
      </c>
      <c r="K51" s="3"/>
      <c r="L51" s="3"/>
    </row>
    <row r="52" spans="2:12" x14ac:dyDescent="0.2">
      <c r="B52" s="57" t="s">
        <v>96</v>
      </c>
      <c r="K52" s="3"/>
      <c r="L52" s="3"/>
    </row>
    <row r="53" spans="2:12" ht="12.75" thickBot="1" x14ac:dyDescent="0.25">
      <c r="K53" s="3"/>
      <c r="L53" s="3"/>
    </row>
    <row r="54" spans="2:12" ht="13.5" thickTop="1" thickBot="1" x14ac:dyDescent="0.25">
      <c r="B54" s="58" t="s">
        <v>97</v>
      </c>
      <c r="C54" s="59">
        <v>0.14460000000000001</v>
      </c>
      <c r="K54" s="3"/>
      <c r="L54" s="3"/>
    </row>
    <row r="55" spans="2:12" ht="13.5" thickTop="1" thickBot="1" x14ac:dyDescent="0.25">
      <c r="K55" s="3"/>
      <c r="L55" s="3"/>
    </row>
    <row r="56" spans="2:12" ht="13.5" thickTop="1" thickBot="1" x14ac:dyDescent="0.25">
      <c r="B56" s="58" t="s">
        <v>98</v>
      </c>
      <c r="C56" s="60">
        <v>7.1900000000000006E-2</v>
      </c>
      <c r="K56" s="3"/>
      <c r="L56" s="3"/>
    </row>
    <row r="57" spans="2:12" ht="13.5" thickTop="1" thickBot="1" x14ac:dyDescent="0.25">
      <c r="K57" s="3"/>
      <c r="L57" s="3"/>
    </row>
    <row r="58" spans="2:12" ht="13.5" thickTop="1" thickBot="1" x14ac:dyDescent="0.25">
      <c r="B58" s="58" t="s">
        <v>99</v>
      </c>
      <c r="C58" s="59">
        <v>0.15759999999999999</v>
      </c>
      <c r="K58" s="3"/>
      <c r="L58" s="3"/>
    </row>
    <row r="59" spans="2:12" ht="12.75" thickTop="1" x14ac:dyDescent="0.2">
      <c r="K59" s="3"/>
      <c r="L59" s="3"/>
    </row>
    <row r="60" spans="2:12" x14ac:dyDescent="0.2">
      <c r="K60" s="3"/>
      <c r="L60" s="3"/>
    </row>
    <row r="61" spans="2:12" x14ac:dyDescent="0.2">
      <c r="K61" s="3"/>
      <c r="L61" s="3"/>
    </row>
    <row r="62" spans="2:12" x14ac:dyDescent="0.2">
      <c r="K62" s="3"/>
      <c r="L62" s="3"/>
    </row>
    <row r="63" spans="2:12" x14ac:dyDescent="0.2">
      <c r="K63" s="3"/>
      <c r="L63" s="3"/>
    </row>
    <row r="64" spans="2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14:56:52</KDate>
  <Classification>Public</Classification>
  <Subclassification/>
  <HostName>MUMCMP00935</HostName>
  <Domain_User>CANARAROBECOMF/628</Domain_User>
  <IPAdd>192.9.198.194</IPAdd>
  <FilePath>Book20</FilePath>
  <KID>C025A5607E97638639098120178019</KID>
  <UniqueName/>
  <Suggested/>
  <Justification/>
</Klassify>
</file>

<file path=customXml/itemProps1.xml><?xml version="1.0" encoding="utf-8"?>
<ds:datastoreItem xmlns:ds="http://schemas.openxmlformats.org/officeDocument/2006/customXml" ds:itemID="{441649E2-8993-449F-92B2-501210E57B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2024-10-07T09:26:47Z</dcterms:created>
  <dcterms:modified xsi:type="dcterms:W3CDTF">2024-10-07T09:26:52Z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C025A5607E97638639098120178019</vt:lpwstr>
  </property>
</Properties>
</file>