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79715AA4-2912-452E-953C-EEE9BB1EFD0A}" xr6:coauthVersionLast="47" xr6:coauthVersionMax="47" xr10:uidLastSave="{00000000-0000-0000-0000-000000000000}"/>
  <bookViews>
    <workbookView xWindow="-110" yWindow="-110" windowWidth="19420" windowHeight="10300" xr2:uid="{E8B807BC-D45F-4EA2-878D-F838596F6837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60" i="1" s="1"/>
  <c r="F59" i="1"/>
  <c r="F60" i="1" s="1"/>
  <c r="G56" i="1"/>
  <c r="F56" i="1"/>
  <c r="G52" i="1"/>
  <c r="G53" i="1" s="1"/>
  <c r="F52" i="1"/>
  <c r="F53" i="1" s="1"/>
  <c r="G46" i="1"/>
  <c r="F46" i="1"/>
  <c r="G33" i="1"/>
  <c r="F33" i="1"/>
  <c r="G12" i="1"/>
  <c r="G13" i="1" s="1"/>
  <c r="F12" i="1"/>
  <c r="F13" i="1" s="1"/>
  <c r="F61" i="1" l="1"/>
  <c r="G6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<sst xmlns="http://schemas.openxmlformats.org/spreadsheetml/2006/main" count="163" uniqueCount="125">
  <si>
    <t>CANARA ROBECO LIQUID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</si>
  <si>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</si>
  <si>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</si>
  <si>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</si>
  <si>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</si>
  <si>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</si>
  <si>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</si>
  <si>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</si>
  <si>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</si>
  <si>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</si>
  <si>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</si>
  <si>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</si>
  <si>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</si>
  <si>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</si>
  <si>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</si>
  <si>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</si>
  <si>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</si>
  <si>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</si>
  <si>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</si>
  <si>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</si>
  <si>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</si>
  <si>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5.90% HDFC Bank Ltd (25/02/2025) **</t>
  </si>
  <si>
    <t>INE040A08971</t>
  </si>
  <si>
    <t>CARE AAA</t>
  </si>
  <si>
    <t>Relatively Low (Class I)</t>
  </si>
  <si>
    <t>A-I</t>
  </si>
  <si>
    <t>5.23% National Bank For Agriculture &amp; Rural Development (31/01/2025) **</t>
  </si>
  <si>
    <t>INE261F08DI1</t>
  </si>
  <si>
    <t>CRISIL AAA</t>
  </si>
  <si>
    <t>7.8983% SUNDARAM FINANCE LTD 18-DEC-24 **</t>
  </si>
  <si>
    <t>INE660A07RJ5</t>
  </si>
  <si>
    <t>ICRA AAA</t>
  </si>
  <si>
    <t>Moderate 
(Class II)</t>
  </si>
  <si>
    <t>7.35% HDFC Bank Ltd (10/02/2025) **</t>
  </si>
  <si>
    <t>INE040A08989</t>
  </si>
  <si>
    <t>5.59% Small Industries Development Bank Of India (21/02/2025) **</t>
  </si>
  <si>
    <t>INE556F08JU6</t>
  </si>
  <si>
    <t>Relatively High (Class III)</t>
  </si>
  <si>
    <t>Sub Total</t>
  </si>
  <si>
    <t>Total</t>
  </si>
  <si>
    <t>Benchmark: CRISIL Liquid Debt A-I Index</t>
  </si>
  <si>
    <t>Money Market Instruments</t>
  </si>
  <si>
    <t>Certificate of Deposit</t>
  </si>
  <si>
    <t>State Bank Of India (12/12/2024) ** #</t>
  </si>
  <si>
    <t>INE062A16523</t>
  </si>
  <si>
    <t>CRISIL A1+</t>
  </si>
  <si>
    <t>Punjab National Bank (11/02/2025) ** #</t>
  </si>
  <si>
    <t>INE160A16QI1</t>
  </si>
  <si>
    <t>CARE A1+</t>
  </si>
  <si>
    <t>Small Industries Development Bank of India (18/12/2024) ** #</t>
  </si>
  <si>
    <t>INE556F16AN3</t>
  </si>
  <si>
    <t>Indian Bank (05/12/2024) #</t>
  </si>
  <si>
    <t>INE562A16NI5</t>
  </si>
  <si>
    <t>HDFC Bank Ltd (12/12/2024) ** #</t>
  </si>
  <si>
    <t>INE040A16FL2</t>
  </si>
  <si>
    <t>Punjab National Bank (05/12/2024) ** #</t>
  </si>
  <si>
    <t>INE160A16OF2</t>
  </si>
  <si>
    <t>Bank of India (27/02/2025) ** #</t>
  </si>
  <si>
    <t>INE084A16CR4</t>
  </si>
  <si>
    <t>ICICI Bank Ltd (06/12/2024) ** #</t>
  </si>
  <si>
    <t>INE090AD6105</t>
  </si>
  <si>
    <t>ICRA A1+</t>
  </si>
  <si>
    <t>Union Bank of India (31/01/2025) ** #</t>
  </si>
  <si>
    <t>INE692A16GS3</t>
  </si>
  <si>
    <t>IND A1+</t>
  </si>
  <si>
    <t>HDFC Bank Ltd (03/02/2025) ** #</t>
  </si>
  <si>
    <t>INE040A16EM3</t>
  </si>
  <si>
    <t>State Bank Of India (04/12/2024) ** #</t>
  </si>
  <si>
    <t>INE062A16515</t>
  </si>
  <si>
    <t>Kotak Mahindra Bank Ltd (27/12/2024) ** #</t>
  </si>
  <si>
    <t>INE237A163Y3</t>
  </si>
  <si>
    <t>Small Industries Development Bank of India (07/02/2025) ** #</t>
  </si>
  <si>
    <t>INE556F16AQ6</t>
  </si>
  <si>
    <t>Punjab National Bank (07/02/2025) ** #</t>
  </si>
  <si>
    <t>INE160A16OL0</t>
  </si>
  <si>
    <t>Small Industries Development Bank of India (11/12/2024) ** #</t>
  </si>
  <si>
    <t>INE556F16AM5</t>
  </si>
  <si>
    <t>ICICI Bank Ltd (31/01/2025) ** #</t>
  </si>
  <si>
    <t>INE090AD6113</t>
  </si>
  <si>
    <t>Kotak Mahindra Bank Ltd (05/02/2025) #</t>
  </si>
  <si>
    <t>INE237A160W3</t>
  </si>
  <si>
    <t>Commercial Paper</t>
  </si>
  <si>
    <t>Reliance Jio Infocomm Ltd (06/12/2024)</t>
  </si>
  <si>
    <t>INE110L14SK0</t>
  </si>
  <si>
    <t>Export-Import Bank Of India (23/12/2024) **</t>
  </si>
  <si>
    <t>INE514E14SE1</t>
  </si>
  <si>
    <t>Tata Capital Housing Finance Ltd (20/02/2025) **</t>
  </si>
  <si>
    <t>INE033L14MY8</t>
  </si>
  <si>
    <t>Aditya Birla Finance Ltd (03/03/2025) **</t>
  </si>
  <si>
    <t>INE860H144L7</t>
  </si>
  <si>
    <t>HDFC Securities Ltd (18/12/2024) **</t>
  </si>
  <si>
    <t>INE700G14LT4</t>
  </si>
  <si>
    <t>HDFC Securities Ltd (13/02/2025) **</t>
  </si>
  <si>
    <t>INE700G14MG9</t>
  </si>
  <si>
    <t>Aditya Birla Finance Ltd (07/02/2025) **</t>
  </si>
  <si>
    <t>INE860H144F9</t>
  </si>
  <si>
    <t>ICICI Securities Ltd (10/12/2024)</t>
  </si>
  <si>
    <t>INE763G14SA7</t>
  </si>
  <si>
    <t>ICICI Securities Ltd (19/12/2024) **</t>
  </si>
  <si>
    <t>INE763G14SD1</t>
  </si>
  <si>
    <t>ICICI Securities Ltd (20/12/2024) **</t>
  </si>
  <si>
    <t>INE763G14SE9</t>
  </si>
  <si>
    <t>Export-Import Bank Of India (11/02/2025) **</t>
  </si>
  <si>
    <t>INE514E14SA9</t>
  </si>
  <si>
    <t>Treasury Bill</t>
  </si>
  <si>
    <t>91 DTB (03-JAN-2025)</t>
  </si>
  <si>
    <t>IN002024X268</t>
  </si>
  <si>
    <t xml:space="preserve"> Sovereign</t>
  </si>
  <si>
    <t>364 DTB (02-JAN-2025)</t>
  </si>
  <si>
    <t>IN002023Z422</t>
  </si>
  <si>
    <t>364 DTB (16-JAN-2025)</t>
  </si>
  <si>
    <t>IN002023Z448</t>
  </si>
  <si>
    <t>364 DTB (30-JAN-2025)</t>
  </si>
  <si>
    <t>IN002023Z463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</si>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</sst>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43" fontId="3" fillId="3" borderId="13" xfId="1" applyFont="1" applyFill="1" applyBorder="1" applyAlignment="1">
      <alignment horizontal="center" vertic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0" xfId="1" applyFont="1" applyFill="1" applyAlignment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E51C4-714C-462A-914A-B9FFC895C9E9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2.81640625" style="3" bestFit="1" customWidth="1"/>
    <col min="5" max="5" width="9.81640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30"/>
      <c r="Q6" s="30"/>
      <c r="R6" s="30"/>
    </row>
    <row r="7" spans="2:18">
      <c r="B7" s="26" t="s">
        <v>21</v>
      </c>
      <c r="C7" s="26" t="s">
        <v>22</v>
      </c>
      <c r="D7" s="26" t="s">
        <v>23</v>
      </c>
      <c r="E7" s="31">
        <v>1000</v>
      </c>
      <c r="F7" s="27">
        <v>9954.4</v>
      </c>
      <c r="G7" s="27">
        <v>3.14</v>
      </c>
      <c r="H7" s="27">
        <v>7.53</v>
      </c>
      <c r="J7" s="28"/>
      <c r="K7" s="22"/>
      <c r="L7" s="28"/>
      <c r="M7" s="22"/>
      <c r="O7" s="32" t="s">
        <v>24</v>
      </c>
      <c r="P7" s="33" t="s">
        <v>25</v>
      </c>
      <c r="Q7" s="34"/>
      <c r="R7" s="35"/>
    </row>
    <row r="8" spans="2:18">
      <c r="B8" s="26" t="s">
        <v>26</v>
      </c>
      <c r="C8" s="26" t="s">
        <v>27</v>
      </c>
      <c r="D8" s="26" t="s">
        <v>28</v>
      </c>
      <c r="E8" s="31">
        <v>750</v>
      </c>
      <c r="F8" s="27">
        <v>7471.19</v>
      </c>
      <c r="G8" s="27">
        <v>2.36</v>
      </c>
      <c r="H8" s="27">
        <v>7.25</v>
      </c>
      <c r="J8" s="28"/>
      <c r="K8" s="22"/>
      <c r="L8" s="28"/>
      <c r="M8" s="22"/>
      <c r="O8" s="36"/>
      <c r="P8" s="37"/>
      <c r="Q8" s="38"/>
      <c r="R8" s="39"/>
    </row>
    <row r="9" spans="2:18">
      <c r="B9" s="26" t="s">
        <v>29</v>
      </c>
      <c r="C9" s="26" t="s">
        <v>30</v>
      </c>
      <c r="D9" s="26" t="s">
        <v>31</v>
      </c>
      <c r="E9" s="31">
        <v>500</v>
      </c>
      <c r="F9" s="27">
        <v>4999.54</v>
      </c>
      <c r="G9" s="27">
        <v>1.58</v>
      </c>
      <c r="H9" s="27">
        <v>7.53</v>
      </c>
      <c r="J9" s="28"/>
      <c r="K9" s="22"/>
      <c r="L9" s="28"/>
      <c r="M9" s="22"/>
      <c r="O9" s="32" t="s">
        <v>32</v>
      </c>
      <c r="P9" s="35"/>
      <c r="Q9" s="35"/>
      <c r="R9" s="35"/>
    </row>
    <row r="10" spans="2:18">
      <c r="B10" s="26" t="s">
        <v>33</v>
      </c>
      <c r="C10" s="26" t="s">
        <v>34</v>
      </c>
      <c r="D10" s="26" t="s">
        <v>28</v>
      </c>
      <c r="E10" s="31">
        <v>250</v>
      </c>
      <c r="F10" s="27">
        <v>2496.98</v>
      </c>
      <c r="G10" s="27">
        <v>0.79</v>
      </c>
      <c r="H10" s="27">
        <v>7.53</v>
      </c>
      <c r="J10" s="28"/>
      <c r="K10" s="22"/>
      <c r="L10" s="28"/>
      <c r="M10" s="22"/>
      <c r="O10" s="36"/>
      <c r="P10" s="39"/>
      <c r="Q10" s="39"/>
      <c r="R10" s="39"/>
    </row>
    <row r="11" spans="2:18">
      <c r="B11" s="26" t="s">
        <v>35</v>
      </c>
      <c r="C11" s="26" t="s">
        <v>36</v>
      </c>
      <c r="D11" s="26" t="s">
        <v>23</v>
      </c>
      <c r="E11" s="31">
        <v>250</v>
      </c>
      <c r="F11" s="27">
        <v>2488.92</v>
      </c>
      <c r="G11" s="27">
        <v>0.79</v>
      </c>
      <c r="H11" s="27">
        <v>7.29</v>
      </c>
      <c r="J11" s="28"/>
      <c r="K11" s="22"/>
      <c r="L11" s="28"/>
      <c r="M11" s="22"/>
      <c r="O11" s="32" t="s">
        <v>37</v>
      </c>
      <c r="P11" s="35"/>
      <c r="Q11" s="35"/>
      <c r="R11" s="35"/>
    </row>
    <row r="12" spans="2:18">
      <c r="B12" s="40" t="s">
        <v>38</v>
      </c>
      <c r="C12" s="40"/>
      <c r="D12" s="40"/>
      <c r="E12" s="40"/>
      <c r="F12" s="41">
        <f>SUM(F6:F11)</f>
        <v>27411.03</v>
      </c>
      <c r="G12" s="41">
        <f>SUM(G6:G11)</f>
        <v>8.66</v>
      </c>
      <c r="H12" s="42"/>
      <c r="I12" s="43"/>
      <c r="J12" s="44"/>
      <c r="K12" s="22"/>
      <c r="L12" s="44"/>
      <c r="M12" s="22"/>
      <c r="O12" s="36"/>
      <c r="P12" s="39"/>
      <c r="Q12" s="39"/>
      <c r="R12" s="39"/>
    </row>
    <row r="13" spans="2:18">
      <c r="B13" s="45" t="s">
        <v>39</v>
      </c>
      <c r="C13" s="45"/>
      <c r="D13" s="45"/>
      <c r="E13" s="45"/>
      <c r="F13" s="46">
        <f>F12</f>
        <v>27411.03</v>
      </c>
      <c r="G13" s="46">
        <f>G12</f>
        <v>8.66</v>
      </c>
      <c r="H13" s="46"/>
      <c r="I13" s="43"/>
      <c r="J13" s="47"/>
      <c r="K13" s="47" t="s">
        <v>40</v>
      </c>
      <c r="L13" s="4"/>
      <c r="M13" s="4"/>
    </row>
    <row r="14" spans="2:18">
      <c r="B14" s="25" t="s">
        <v>41</v>
      </c>
      <c r="C14" s="26"/>
      <c r="D14" s="26"/>
      <c r="E14" s="26"/>
      <c r="F14" s="27"/>
      <c r="G14" s="27"/>
      <c r="H14" s="27"/>
      <c r="J14" s="4"/>
      <c r="L14" s="4"/>
      <c r="M14" s="4"/>
      <c r="N14" s="4"/>
    </row>
    <row r="15" spans="2:18">
      <c r="B15" s="25" t="s">
        <v>42</v>
      </c>
      <c r="C15" s="26"/>
      <c r="D15" s="26"/>
      <c r="E15" s="26"/>
      <c r="F15" s="27"/>
      <c r="G15" s="27"/>
      <c r="H15" s="27"/>
      <c r="J15" s="4"/>
      <c r="L15" s="4"/>
      <c r="M15" s="4"/>
      <c r="N15" s="4"/>
    </row>
    <row r="16" spans="2:18">
      <c r="B16" s="26" t="s">
        <v>43</v>
      </c>
      <c r="C16" s="26" t="s">
        <v>44</v>
      </c>
      <c r="D16" s="26" t="s">
        <v>45</v>
      </c>
      <c r="E16" s="31">
        <v>5000</v>
      </c>
      <c r="F16" s="27">
        <v>24948.13</v>
      </c>
      <c r="G16" s="27">
        <v>7.87</v>
      </c>
      <c r="H16" s="27">
        <v>6.9</v>
      </c>
      <c r="J16" s="4"/>
      <c r="L16" s="4"/>
      <c r="M16" s="4"/>
      <c r="N16" s="4"/>
    </row>
    <row r="17" spans="2:14">
      <c r="B17" s="26" t="s">
        <v>46</v>
      </c>
      <c r="C17" s="26" t="s">
        <v>47</v>
      </c>
      <c r="D17" s="26" t="s">
        <v>48</v>
      </c>
      <c r="E17" s="31">
        <v>4000</v>
      </c>
      <c r="F17" s="27">
        <v>19719.84</v>
      </c>
      <c r="G17" s="27">
        <v>6.22</v>
      </c>
      <c r="H17" s="27">
        <v>7.2</v>
      </c>
      <c r="J17" s="4"/>
      <c r="L17" s="4"/>
      <c r="M17" s="4"/>
      <c r="N17" s="4"/>
    </row>
    <row r="18" spans="2:14">
      <c r="B18" s="26" t="s">
        <v>49</v>
      </c>
      <c r="C18" s="26" t="s">
        <v>50</v>
      </c>
      <c r="D18" s="26" t="s">
        <v>48</v>
      </c>
      <c r="E18" s="31">
        <v>3500</v>
      </c>
      <c r="F18" s="27">
        <v>17443.7</v>
      </c>
      <c r="G18" s="27">
        <v>5.5</v>
      </c>
      <c r="H18" s="27">
        <v>6.93</v>
      </c>
      <c r="J18" s="4"/>
      <c r="L18" s="4"/>
      <c r="M18" s="4"/>
      <c r="N18" s="4"/>
    </row>
    <row r="19" spans="2:14">
      <c r="B19" s="26" t="s">
        <v>51</v>
      </c>
      <c r="C19" s="26" t="s">
        <v>52</v>
      </c>
      <c r="D19" s="26" t="s">
        <v>45</v>
      </c>
      <c r="E19" s="31">
        <v>3000</v>
      </c>
      <c r="F19" s="27">
        <v>14988.51</v>
      </c>
      <c r="G19" s="27">
        <v>4.7300000000000004</v>
      </c>
      <c r="H19" s="27">
        <v>7</v>
      </c>
      <c r="J19" s="4"/>
      <c r="L19" s="4"/>
      <c r="M19" s="4"/>
      <c r="N19" s="4"/>
    </row>
    <row r="20" spans="2:14">
      <c r="B20" s="26" t="s">
        <v>53</v>
      </c>
      <c r="C20" s="26" t="s">
        <v>54</v>
      </c>
      <c r="D20" s="26" t="s">
        <v>48</v>
      </c>
      <c r="E20" s="31">
        <v>3000</v>
      </c>
      <c r="F20" s="27">
        <v>14968.73</v>
      </c>
      <c r="G20" s="27">
        <v>4.72</v>
      </c>
      <c r="H20" s="27">
        <v>6.93</v>
      </c>
      <c r="J20" s="4"/>
      <c r="L20" s="4"/>
      <c r="M20" s="4"/>
      <c r="N20" s="4"/>
    </row>
    <row r="21" spans="2:14">
      <c r="B21" s="26" t="s">
        <v>55</v>
      </c>
      <c r="C21" s="26" t="s">
        <v>56</v>
      </c>
      <c r="D21" s="26" t="s">
        <v>45</v>
      </c>
      <c r="E21" s="31">
        <v>2000</v>
      </c>
      <c r="F21" s="27">
        <v>9992.5300000000007</v>
      </c>
      <c r="G21" s="27">
        <v>3.15</v>
      </c>
      <c r="H21" s="27">
        <v>6.83</v>
      </c>
      <c r="J21" s="4"/>
      <c r="L21" s="4"/>
      <c r="M21" s="4"/>
      <c r="N21" s="4"/>
    </row>
    <row r="22" spans="2:14">
      <c r="B22" s="26" t="s">
        <v>57</v>
      </c>
      <c r="C22" s="26" t="s">
        <v>58</v>
      </c>
      <c r="D22" s="26" t="s">
        <v>45</v>
      </c>
      <c r="E22" s="31">
        <v>2000</v>
      </c>
      <c r="F22" s="27">
        <v>9829.73</v>
      </c>
      <c r="G22" s="27">
        <v>3.1</v>
      </c>
      <c r="H22" s="27">
        <v>7.18</v>
      </c>
      <c r="J22" s="4"/>
      <c r="L22" s="4"/>
      <c r="M22" s="4"/>
      <c r="N22" s="4"/>
    </row>
    <row r="23" spans="2:14">
      <c r="B23" s="26" t="s">
        <v>59</v>
      </c>
      <c r="C23" s="26" t="s">
        <v>60</v>
      </c>
      <c r="D23" s="26" t="s">
        <v>61</v>
      </c>
      <c r="E23" s="31">
        <v>1500</v>
      </c>
      <c r="F23" s="27">
        <v>7492.93</v>
      </c>
      <c r="G23" s="27">
        <v>2.36</v>
      </c>
      <c r="H23" s="27">
        <v>6.89</v>
      </c>
      <c r="J23" s="4"/>
      <c r="L23" s="4"/>
      <c r="M23" s="4"/>
      <c r="N23" s="4"/>
    </row>
    <row r="24" spans="2:14">
      <c r="B24" s="26" t="s">
        <v>62</v>
      </c>
      <c r="C24" s="26" t="s">
        <v>63</v>
      </c>
      <c r="D24" s="26" t="s">
        <v>64</v>
      </c>
      <c r="E24" s="31">
        <v>1500</v>
      </c>
      <c r="F24" s="27">
        <v>7411.18</v>
      </c>
      <c r="G24" s="27">
        <v>2.34</v>
      </c>
      <c r="H24" s="27">
        <v>7.17</v>
      </c>
      <c r="J24" s="4"/>
      <c r="L24" s="4"/>
      <c r="M24" s="4"/>
      <c r="N24" s="4"/>
    </row>
    <row r="25" spans="2:14">
      <c r="B25" s="26" t="s">
        <v>65</v>
      </c>
      <c r="C25" s="26" t="s">
        <v>66</v>
      </c>
      <c r="D25" s="26" t="s">
        <v>45</v>
      </c>
      <c r="E25" s="31">
        <v>1500</v>
      </c>
      <c r="F25" s="27">
        <v>7406.78</v>
      </c>
      <c r="G25" s="27">
        <v>2.34</v>
      </c>
      <c r="H25" s="27">
        <v>7.18</v>
      </c>
      <c r="J25" s="4"/>
      <c r="L25" s="4"/>
      <c r="M25" s="4"/>
      <c r="N25" s="4"/>
    </row>
    <row r="26" spans="2:14">
      <c r="B26" s="26" t="s">
        <v>67</v>
      </c>
      <c r="C26" s="26" t="s">
        <v>68</v>
      </c>
      <c r="D26" s="26" t="s">
        <v>45</v>
      </c>
      <c r="E26" s="31">
        <v>1000</v>
      </c>
      <c r="F26" s="27">
        <v>4997.17</v>
      </c>
      <c r="G26" s="27">
        <v>1.58</v>
      </c>
      <c r="H26" s="27">
        <v>6.9</v>
      </c>
      <c r="J26" s="4"/>
      <c r="L26" s="4"/>
      <c r="M26" s="4"/>
      <c r="N26" s="4"/>
    </row>
    <row r="27" spans="2:14">
      <c r="B27" s="26" t="s">
        <v>69</v>
      </c>
      <c r="C27" s="26" t="s">
        <v>70</v>
      </c>
      <c r="D27" s="26" t="s">
        <v>45</v>
      </c>
      <c r="E27" s="31">
        <v>1000</v>
      </c>
      <c r="F27" s="27">
        <v>4975.5</v>
      </c>
      <c r="G27" s="27">
        <v>1.57</v>
      </c>
      <c r="H27" s="27">
        <v>6.91</v>
      </c>
      <c r="J27" s="4"/>
      <c r="L27" s="4"/>
      <c r="M27" s="4"/>
      <c r="N27" s="4"/>
    </row>
    <row r="28" spans="2:14">
      <c r="B28" s="26" t="s">
        <v>71</v>
      </c>
      <c r="C28" s="26" t="s">
        <v>72</v>
      </c>
      <c r="D28" s="26" t="s">
        <v>48</v>
      </c>
      <c r="E28" s="31">
        <v>1000</v>
      </c>
      <c r="F28" s="27">
        <v>4933.91</v>
      </c>
      <c r="G28" s="27">
        <v>1.56</v>
      </c>
      <c r="H28" s="27">
        <v>7.19</v>
      </c>
      <c r="J28" s="4"/>
      <c r="L28" s="4"/>
      <c r="M28" s="4"/>
      <c r="N28" s="4"/>
    </row>
    <row r="29" spans="2:14">
      <c r="B29" s="26" t="s">
        <v>73</v>
      </c>
      <c r="C29" s="26" t="s">
        <v>74</v>
      </c>
      <c r="D29" s="26" t="s">
        <v>48</v>
      </c>
      <c r="E29" s="31">
        <v>1000</v>
      </c>
      <c r="F29" s="27">
        <v>4933.8</v>
      </c>
      <c r="G29" s="27">
        <v>1.56</v>
      </c>
      <c r="H29" s="27">
        <v>7.2</v>
      </c>
      <c r="J29" s="4"/>
      <c r="L29" s="4"/>
      <c r="M29" s="4"/>
      <c r="N29" s="4"/>
    </row>
    <row r="30" spans="2:14">
      <c r="B30" s="26" t="s">
        <v>75</v>
      </c>
      <c r="C30" s="26" t="s">
        <v>76</v>
      </c>
      <c r="D30" s="26" t="s">
        <v>48</v>
      </c>
      <c r="E30" s="31">
        <v>500</v>
      </c>
      <c r="F30" s="27">
        <v>2495.2600000000002</v>
      </c>
      <c r="G30" s="27">
        <v>0.79</v>
      </c>
      <c r="H30" s="27">
        <v>6.93</v>
      </c>
      <c r="J30" s="4"/>
      <c r="L30" s="4"/>
      <c r="M30" s="4"/>
      <c r="N30" s="4"/>
    </row>
    <row r="31" spans="2:14">
      <c r="B31" s="26" t="s">
        <v>77</v>
      </c>
      <c r="C31" s="26" t="s">
        <v>78</v>
      </c>
      <c r="D31" s="26" t="s">
        <v>61</v>
      </c>
      <c r="E31" s="31">
        <v>500</v>
      </c>
      <c r="F31" s="27">
        <v>2470.52</v>
      </c>
      <c r="G31" s="27">
        <v>0.78</v>
      </c>
      <c r="H31" s="27">
        <v>7.14</v>
      </c>
      <c r="J31" s="4"/>
      <c r="L31" s="4"/>
      <c r="M31" s="4"/>
      <c r="N31" s="4"/>
    </row>
    <row r="32" spans="2:14">
      <c r="B32" s="26" t="s">
        <v>79</v>
      </c>
      <c r="C32" s="26" t="s">
        <v>80</v>
      </c>
      <c r="D32" s="26" t="s">
        <v>45</v>
      </c>
      <c r="E32" s="31">
        <v>500</v>
      </c>
      <c r="F32" s="27">
        <v>2467.96</v>
      </c>
      <c r="G32" s="27">
        <v>0.78</v>
      </c>
      <c r="H32" s="27">
        <v>7.18</v>
      </c>
      <c r="J32" s="4"/>
      <c r="L32" s="4"/>
      <c r="M32" s="4"/>
      <c r="N32" s="4"/>
    </row>
    <row r="33" spans="2:14">
      <c r="B33" s="25" t="s">
        <v>38</v>
      </c>
      <c r="C33" s="25"/>
      <c r="D33" s="25"/>
      <c r="E33" s="25"/>
      <c r="F33" s="48">
        <f>SUM(F15:F32)</f>
        <v>161476.17999999996</v>
      </c>
      <c r="G33" s="48">
        <f>SUM(G15:G32)</f>
        <v>50.95</v>
      </c>
      <c r="H33" s="49"/>
      <c r="I33" s="43"/>
      <c r="J33" s="4"/>
      <c r="L33" s="4"/>
      <c r="M33" s="4"/>
      <c r="N33" s="4"/>
    </row>
    <row r="34" spans="2:14">
      <c r="B34" s="25" t="s">
        <v>81</v>
      </c>
      <c r="C34" s="26"/>
      <c r="D34" s="26"/>
      <c r="E34" s="26"/>
      <c r="F34" s="27"/>
      <c r="G34" s="27"/>
      <c r="H34" s="27"/>
      <c r="J34" s="4"/>
      <c r="L34" s="4"/>
      <c r="M34" s="4"/>
      <c r="N34" s="4"/>
    </row>
    <row r="35" spans="2:14">
      <c r="B35" s="26" t="s">
        <v>82</v>
      </c>
      <c r="C35" s="26" t="s">
        <v>83</v>
      </c>
      <c r="D35" s="26" t="s">
        <v>45</v>
      </c>
      <c r="E35" s="31">
        <v>2000</v>
      </c>
      <c r="F35" s="27">
        <v>9990.49</v>
      </c>
      <c r="G35" s="27">
        <v>3.15</v>
      </c>
      <c r="H35" s="27">
        <v>6.95</v>
      </c>
      <c r="J35" s="4"/>
      <c r="L35" s="4"/>
      <c r="M35" s="4"/>
      <c r="N35" s="4"/>
    </row>
    <row r="36" spans="2:14">
      <c r="B36" s="26" t="s">
        <v>84</v>
      </c>
      <c r="C36" s="26" t="s">
        <v>85</v>
      </c>
      <c r="D36" s="26" t="s">
        <v>45</v>
      </c>
      <c r="E36" s="31">
        <v>2000</v>
      </c>
      <c r="F36" s="27">
        <v>9957.98</v>
      </c>
      <c r="G36" s="27">
        <v>3.14</v>
      </c>
      <c r="H36" s="27">
        <v>7</v>
      </c>
      <c r="J36" s="4"/>
      <c r="L36" s="4"/>
      <c r="M36" s="4"/>
      <c r="N36" s="4"/>
    </row>
    <row r="37" spans="2:14">
      <c r="B37" s="26" t="s">
        <v>86</v>
      </c>
      <c r="C37" s="26" t="s">
        <v>87</v>
      </c>
      <c r="D37" s="26" t="s">
        <v>45</v>
      </c>
      <c r="E37" s="31">
        <v>2000</v>
      </c>
      <c r="F37" s="27">
        <v>9840.64</v>
      </c>
      <c r="G37" s="27">
        <v>3.1</v>
      </c>
      <c r="H37" s="27">
        <v>7.3</v>
      </c>
      <c r="J37" s="4"/>
      <c r="L37" s="4"/>
      <c r="M37" s="4"/>
      <c r="N37" s="4"/>
    </row>
    <row r="38" spans="2:14">
      <c r="B38" s="26" t="s">
        <v>88</v>
      </c>
      <c r="C38" s="26" t="s">
        <v>89</v>
      </c>
      <c r="D38" s="26" t="s">
        <v>61</v>
      </c>
      <c r="E38" s="31">
        <v>2000</v>
      </c>
      <c r="F38" s="27">
        <v>9816.69</v>
      </c>
      <c r="G38" s="27">
        <v>3.1</v>
      </c>
      <c r="H38" s="27">
        <v>7.49</v>
      </c>
      <c r="J38" s="4"/>
      <c r="L38" s="4"/>
      <c r="M38" s="4"/>
      <c r="N38" s="4"/>
    </row>
    <row r="39" spans="2:14">
      <c r="B39" s="26" t="s">
        <v>90</v>
      </c>
      <c r="C39" s="26" t="s">
        <v>91</v>
      </c>
      <c r="D39" s="26" t="s">
        <v>61</v>
      </c>
      <c r="E39" s="31">
        <v>1500</v>
      </c>
      <c r="F39" s="27">
        <v>7474.26</v>
      </c>
      <c r="G39" s="27">
        <v>2.36</v>
      </c>
      <c r="H39" s="27">
        <v>7.4</v>
      </c>
      <c r="J39" s="4"/>
      <c r="L39" s="4"/>
      <c r="M39" s="4"/>
      <c r="N39" s="4"/>
    </row>
    <row r="40" spans="2:14">
      <c r="B40" s="26" t="s">
        <v>92</v>
      </c>
      <c r="C40" s="26" t="s">
        <v>93</v>
      </c>
      <c r="D40" s="26" t="s">
        <v>61</v>
      </c>
      <c r="E40" s="31">
        <v>1500</v>
      </c>
      <c r="F40" s="27">
        <v>7386.79</v>
      </c>
      <c r="G40" s="27">
        <v>2.33</v>
      </c>
      <c r="H40" s="27">
        <v>7.56</v>
      </c>
      <c r="J40" s="4"/>
      <c r="L40" s="4"/>
      <c r="M40" s="4"/>
      <c r="N40" s="4"/>
    </row>
    <row r="41" spans="2:14">
      <c r="B41" s="26" t="s">
        <v>94</v>
      </c>
      <c r="C41" s="26" t="s">
        <v>95</v>
      </c>
      <c r="D41" s="26" t="s">
        <v>61</v>
      </c>
      <c r="E41" s="31">
        <v>1300</v>
      </c>
      <c r="F41" s="27">
        <v>6410.25</v>
      </c>
      <c r="G41" s="27">
        <v>2.02</v>
      </c>
      <c r="H41" s="27">
        <v>7.51</v>
      </c>
      <c r="J41" s="4"/>
      <c r="L41" s="4"/>
      <c r="M41" s="4"/>
      <c r="N41" s="4"/>
    </row>
    <row r="42" spans="2:14">
      <c r="B42" s="26" t="s">
        <v>96</v>
      </c>
      <c r="C42" s="26" t="s">
        <v>97</v>
      </c>
      <c r="D42" s="26" t="s">
        <v>45</v>
      </c>
      <c r="E42" s="31">
        <v>1100</v>
      </c>
      <c r="F42" s="27">
        <v>5490.07</v>
      </c>
      <c r="G42" s="27">
        <v>1.73</v>
      </c>
      <c r="H42" s="27">
        <v>7.34</v>
      </c>
      <c r="J42" s="4"/>
      <c r="L42" s="4"/>
      <c r="M42" s="4"/>
      <c r="N42" s="4"/>
    </row>
    <row r="43" spans="2:14">
      <c r="B43" s="26" t="s">
        <v>98</v>
      </c>
      <c r="C43" s="26" t="s">
        <v>99</v>
      </c>
      <c r="D43" s="26" t="s">
        <v>45</v>
      </c>
      <c r="E43" s="31">
        <v>1000</v>
      </c>
      <c r="F43" s="27">
        <v>4981.9399999999996</v>
      </c>
      <c r="G43" s="27">
        <v>1.57</v>
      </c>
      <c r="H43" s="27">
        <v>7.35</v>
      </c>
      <c r="J43" s="4"/>
      <c r="L43" s="4"/>
      <c r="M43" s="4"/>
      <c r="N43" s="4"/>
    </row>
    <row r="44" spans="2:14">
      <c r="B44" s="26" t="s">
        <v>100</v>
      </c>
      <c r="C44" s="26" t="s">
        <v>101</v>
      </c>
      <c r="D44" s="26" t="s">
        <v>45</v>
      </c>
      <c r="E44" s="31">
        <v>1000</v>
      </c>
      <c r="F44" s="27">
        <v>4980.95</v>
      </c>
      <c r="G44" s="27">
        <v>1.57</v>
      </c>
      <c r="H44" s="27">
        <v>7.35</v>
      </c>
      <c r="J44" s="4"/>
      <c r="L44" s="4"/>
      <c r="M44" s="4"/>
      <c r="N44" s="4"/>
    </row>
    <row r="45" spans="2:14">
      <c r="B45" s="26" t="s">
        <v>102</v>
      </c>
      <c r="C45" s="26" t="s">
        <v>103</v>
      </c>
      <c r="D45" s="26" t="s">
        <v>45</v>
      </c>
      <c r="E45" s="31">
        <v>500</v>
      </c>
      <c r="F45" s="27">
        <v>2464.92</v>
      </c>
      <c r="G45" s="27">
        <v>0.78</v>
      </c>
      <c r="H45" s="27">
        <v>7.22</v>
      </c>
      <c r="J45" s="4"/>
      <c r="L45" s="4"/>
      <c r="M45" s="4"/>
      <c r="N45" s="4"/>
    </row>
    <row r="46" spans="2:14">
      <c r="B46" s="25" t="s">
        <v>38</v>
      </c>
      <c r="C46" s="25"/>
      <c r="D46" s="25"/>
      <c r="E46" s="25"/>
      <c r="F46" s="48">
        <f>SUM(F34:F45)</f>
        <v>78794.98000000001</v>
      </c>
      <c r="G46" s="48">
        <f>SUM(G34:G45)</f>
        <v>24.85</v>
      </c>
      <c r="H46" s="49"/>
      <c r="I46" s="43"/>
      <c r="J46" s="4"/>
      <c r="L46" s="4"/>
      <c r="M46" s="4"/>
      <c r="N46" s="4"/>
    </row>
    <row r="47" spans="2:14">
      <c r="B47" s="25" t="s">
        <v>104</v>
      </c>
      <c r="C47" s="26"/>
      <c r="D47" s="26"/>
      <c r="E47" s="26"/>
      <c r="F47" s="27"/>
      <c r="G47" s="27"/>
      <c r="H47" s="27"/>
      <c r="J47" s="4"/>
      <c r="L47" s="4"/>
      <c r="M47" s="4"/>
      <c r="N47" s="4"/>
    </row>
    <row r="48" spans="2:14">
      <c r="B48" s="26" t="s">
        <v>105</v>
      </c>
      <c r="C48" s="26" t="s">
        <v>106</v>
      </c>
      <c r="D48" s="26" t="s">
        <v>107</v>
      </c>
      <c r="E48" s="31">
        <v>17500000</v>
      </c>
      <c r="F48" s="27">
        <v>17398.75</v>
      </c>
      <c r="G48" s="27">
        <v>5.49</v>
      </c>
      <c r="H48" s="27">
        <v>6.44</v>
      </c>
      <c r="J48" s="4"/>
      <c r="L48" s="4"/>
      <c r="M48" s="4"/>
      <c r="N48" s="4"/>
    </row>
    <row r="49" spans="2:14">
      <c r="B49" s="26" t="s">
        <v>108</v>
      </c>
      <c r="C49" s="26" t="s">
        <v>109</v>
      </c>
      <c r="D49" s="26" t="s">
        <v>107</v>
      </c>
      <c r="E49" s="31">
        <v>15500000</v>
      </c>
      <c r="F49" s="27">
        <v>15413.11</v>
      </c>
      <c r="G49" s="27">
        <v>4.8600000000000003</v>
      </c>
      <c r="H49" s="27">
        <v>6.43</v>
      </c>
      <c r="J49" s="4"/>
      <c r="L49" s="4"/>
      <c r="M49" s="4"/>
      <c r="N49" s="4"/>
    </row>
    <row r="50" spans="2:14">
      <c r="B50" s="26" t="s">
        <v>110</v>
      </c>
      <c r="C50" s="26" t="s">
        <v>111</v>
      </c>
      <c r="D50" s="26" t="s">
        <v>107</v>
      </c>
      <c r="E50" s="31">
        <v>10000000</v>
      </c>
      <c r="F50" s="27">
        <v>9919.19</v>
      </c>
      <c r="G50" s="27">
        <v>3.13</v>
      </c>
      <c r="H50" s="27">
        <v>6.46</v>
      </c>
      <c r="J50" s="4"/>
      <c r="L50" s="4"/>
      <c r="M50" s="4"/>
      <c r="N50" s="4"/>
    </row>
    <row r="51" spans="2:14">
      <c r="B51" s="26" t="s">
        <v>112</v>
      </c>
      <c r="C51" s="26" t="s">
        <v>113</v>
      </c>
      <c r="D51" s="26" t="s">
        <v>107</v>
      </c>
      <c r="E51" s="31">
        <v>5000000</v>
      </c>
      <c r="F51" s="27">
        <v>4947.42</v>
      </c>
      <c r="G51" s="27">
        <v>1.56</v>
      </c>
      <c r="H51" s="27">
        <v>6.47</v>
      </c>
      <c r="J51" s="4"/>
      <c r="L51" s="4"/>
      <c r="M51" s="4"/>
      <c r="N51" s="4"/>
    </row>
    <row r="52" spans="2:14">
      <c r="B52" s="40" t="s">
        <v>38</v>
      </c>
      <c r="C52" s="40"/>
      <c r="D52" s="40"/>
      <c r="E52" s="40"/>
      <c r="F52" s="41">
        <f>SUM(F47:F51)</f>
        <v>47678.47</v>
      </c>
      <c r="G52" s="41">
        <f>SUM(G47:G51)</f>
        <v>15.040000000000001</v>
      </c>
      <c r="H52" s="42"/>
      <c r="I52" s="43"/>
      <c r="J52" s="4"/>
      <c r="L52" s="4"/>
      <c r="M52" s="4"/>
      <c r="N52" s="4"/>
    </row>
    <row r="53" spans="2:14">
      <c r="B53" s="45" t="s">
        <v>39</v>
      </c>
      <c r="C53" s="45"/>
      <c r="D53" s="45"/>
      <c r="E53" s="45"/>
      <c r="F53" s="46">
        <f>F33+F46+F52</f>
        <v>287949.63</v>
      </c>
      <c r="G53" s="46">
        <f>G33+G46+G52</f>
        <v>90.840000000000018</v>
      </c>
      <c r="H53" s="46"/>
      <c r="I53" s="43"/>
      <c r="J53" s="4"/>
      <c r="L53" s="4"/>
      <c r="M53" s="4"/>
      <c r="N53" s="4"/>
    </row>
    <row r="54" spans="2:14">
      <c r="B54" s="25" t="s">
        <v>114</v>
      </c>
      <c r="C54" s="26"/>
      <c r="D54" s="26"/>
      <c r="E54" s="26"/>
      <c r="F54" s="27"/>
      <c r="G54" s="27"/>
      <c r="H54" s="27"/>
      <c r="J54" s="4"/>
      <c r="L54" s="4"/>
      <c r="M54" s="4"/>
      <c r="N54" s="4"/>
    </row>
    <row r="55" spans="2:14">
      <c r="B55" s="50" t="s">
        <v>115</v>
      </c>
      <c r="C55" s="50" t="s">
        <v>116</v>
      </c>
      <c r="D55" s="50" t="s">
        <v>114</v>
      </c>
      <c r="E55" s="51">
        <v>7952.2740000000003</v>
      </c>
      <c r="F55" s="52">
        <v>832.36</v>
      </c>
      <c r="G55" s="52">
        <v>0.26</v>
      </c>
      <c r="H55" s="52">
        <v>6.66</v>
      </c>
      <c r="J55" s="4"/>
      <c r="L55" s="4"/>
      <c r="M55" s="4"/>
      <c r="N55" s="4"/>
    </row>
    <row r="56" spans="2:14">
      <c r="B56" s="53" t="s">
        <v>39</v>
      </c>
      <c r="C56" s="53"/>
      <c r="D56" s="53"/>
      <c r="E56" s="53"/>
      <c r="F56" s="48">
        <f>SUM(F55:F55)</f>
        <v>832.36</v>
      </c>
      <c r="G56" s="48">
        <f>SUM(G55:G55)</f>
        <v>0.26</v>
      </c>
      <c r="H56" s="48"/>
      <c r="I56" s="43"/>
      <c r="J56" s="4"/>
      <c r="L56" s="4"/>
      <c r="M56" s="4"/>
      <c r="N56" s="4"/>
    </row>
    <row r="57" spans="2:14">
      <c r="B57" s="25" t="s">
        <v>117</v>
      </c>
      <c r="C57" s="26"/>
      <c r="D57" s="26"/>
      <c r="E57" s="26"/>
      <c r="F57" s="27"/>
      <c r="G57" s="27"/>
      <c r="H57" s="27"/>
      <c r="J57" s="4"/>
      <c r="L57" s="4"/>
      <c r="M57" s="4"/>
      <c r="N57" s="4"/>
    </row>
    <row r="58" spans="2:14">
      <c r="B58" s="26" t="s">
        <v>117</v>
      </c>
      <c r="C58" s="26"/>
      <c r="D58" s="26"/>
      <c r="E58" s="26"/>
      <c r="F58" s="27">
        <v>8752.6299999999992</v>
      </c>
      <c r="G58" s="27">
        <v>2.76</v>
      </c>
      <c r="H58" s="27"/>
      <c r="J58" s="4"/>
      <c r="L58" s="4"/>
      <c r="M58" s="4"/>
      <c r="N58" s="4"/>
    </row>
    <row r="59" spans="2:14">
      <c r="B59" s="40" t="s">
        <v>38</v>
      </c>
      <c r="C59" s="40"/>
      <c r="D59" s="40"/>
      <c r="E59" s="40"/>
      <c r="F59" s="41">
        <f>SUM(F57:F58)</f>
        <v>8752.6299999999992</v>
      </c>
      <c r="G59" s="41">
        <f>SUM(G57:G58)</f>
        <v>2.76</v>
      </c>
      <c r="H59" s="42"/>
      <c r="I59" s="43"/>
      <c r="J59" s="4"/>
      <c r="L59" s="4"/>
      <c r="M59" s="4"/>
      <c r="N59" s="4"/>
    </row>
    <row r="60" spans="2:14">
      <c r="B60" s="54" t="s">
        <v>39</v>
      </c>
      <c r="C60" s="54"/>
      <c r="D60" s="54"/>
      <c r="E60" s="54"/>
      <c r="F60" s="55">
        <f>F59</f>
        <v>8752.6299999999992</v>
      </c>
      <c r="G60" s="55">
        <f>G59</f>
        <v>2.76</v>
      </c>
      <c r="H60" s="55"/>
      <c r="I60" s="43"/>
      <c r="J60" s="4"/>
      <c r="L60" s="4"/>
      <c r="M60" s="4"/>
      <c r="N60" s="4"/>
    </row>
    <row r="61" spans="2:14">
      <c r="B61" s="56" t="s">
        <v>118</v>
      </c>
      <c r="C61" s="56"/>
      <c r="D61" s="56"/>
      <c r="E61" s="56"/>
      <c r="F61" s="57">
        <f>F62-(+F13+F53+F56+F60)</f>
        <v>-7911.9300000000512</v>
      </c>
      <c r="G61" s="57">
        <f>G62-(+G13+G53+G56+G60)</f>
        <v>-2.5200000000000244</v>
      </c>
      <c r="H61" s="57"/>
      <c r="I61" s="43"/>
      <c r="J61" s="4"/>
      <c r="L61" s="4"/>
      <c r="M61" s="4"/>
      <c r="N61" s="4"/>
    </row>
    <row r="62" spans="2:14">
      <c r="B62" s="56" t="s">
        <v>119</v>
      </c>
      <c r="C62" s="56"/>
      <c r="D62" s="56"/>
      <c r="E62" s="56"/>
      <c r="F62" s="57">
        <v>317033.71999999997</v>
      </c>
      <c r="G62" s="57">
        <v>100</v>
      </c>
      <c r="H62" s="57"/>
      <c r="I62" s="43"/>
      <c r="J62" s="4"/>
      <c r="L62" s="4"/>
      <c r="M62" s="4"/>
      <c r="N62" s="4"/>
    </row>
    <row r="63" spans="2:14">
      <c r="J63" s="4"/>
      <c r="L63" s="4"/>
      <c r="M63" s="4"/>
      <c r="N63" s="4"/>
    </row>
    <row r="64" spans="2:14">
      <c r="B64" s="43" t="s">
        <v>120</v>
      </c>
      <c r="J64" s="4"/>
      <c r="L64" s="4"/>
      <c r="M64" s="4"/>
      <c r="N64" s="4"/>
    </row>
    <row r="65" spans="2:14">
      <c r="B65" s="43" t="s">
        <v>121</v>
      </c>
      <c r="J65" s="4"/>
      <c r="L65" s="4"/>
      <c r="M65" s="4"/>
      <c r="N65" s="4"/>
    </row>
    <row r="66" spans="2:14" ht="12" thickBot="1">
      <c r="J66" s="4"/>
      <c r="L66" s="4"/>
      <c r="M66" s="4"/>
      <c r="N66" s="4"/>
    </row>
    <row r="67" spans="2:14" ht="12.5" thickTop="1" thickBot="1">
      <c r="B67" s="58" t="s">
        <v>122</v>
      </c>
      <c r="C67" s="59">
        <v>0.1004</v>
      </c>
      <c r="J67" s="4"/>
      <c r="L67" s="4"/>
      <c r="M67" s="4"/>
      <c r="N67" s="4"/>
    </row>
    <row r="68" spans="2:14" ht="12.5" thickTop="1" thickBot="1">
      <c r="J68" s="4"/>
      <c r="L68" s="4"/>
      <c r="M68" s="4"/>
      <c r="N68" s="4"/>
    </row>
    <row r="69" spans="2:14" ht="12.5" thickTop="1" thickBot="1">
      <c r="B69" s="58" t="s">
        <v>123</v>
      </c>
      <c r="C69" s="60">
        <v>7.0300000000000001E-2</v>
      </c>
      <c r="J69" s="4"/>
      <c r="L69" s="4"/>
      <c r="M69" s="4"/>
      <c r="N69" s="4"/>
    </row>
    <row r="70" spans="2:14" ht="12.5" thickTop="1" thickBot="1">
      <c r="J70" s="4"/>
      <c r="L70" s="4"/>
      <c r="M70" s="4"/>
      <c r="N70" s="4"/>
    </row>
    <row r="71" spans="2:14" ht="12.5" thickTop="1" thickBot="1">
      <c r="B71" s="58" t="s">
        <v>124</v>
      </c>
      <c r="C71" s="59">
        <v>0.1099</v>
      </c>
      <c r="J71" s="4"/>
      <c r="L71" s="4"/>
      <c r="M71" s="4"/>
      <c r="N71" s="4"/>
    </row>
    <row r="72" spans="2:14" ht="12" thickTop="1">
      <c r="J72" s="4"/>
    </row>
    <row r="73" spans="2:14">
      <c r="J73" s="4"/>
    </row>
    <row r="74" spans="2:14">
      <c r="J74" s="4"/>
    </row>
    <row r="75" spans="2:14">
      <c r="J75" s="4"/>
    </row>
    <row r="76" spans="2:14">
      <c r="J76" s="4"/>
    </row>
    <row r="77" spans="2:14">
      <c r="J77" s="4"/>
    </row>
    <row r="78" spans="2:14">
      <c r="J78" s="4"/>
    </row>
    <row r="79" spans="2:14">
      <c r="J79" s="4"/>
    </row>
    <row r="80" spans="2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2024-12-06T05:38:13Z</dcterms:created>
  <dcterms:modified xsi:type="dcterms:W3CDTF">2024-12-06T05:38:14Z</dcterms:modified>
</cp:coreProperties>
</file>