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P:\hemangi\data\monthly portfolios with ISIN\FY 2024-25\Sep 24\"/>
    </mc:Choice>
  </mc:AlternateContent>
  <xr:revisionPtr revIDLastSave="0" documentId="8_{517110E8-F15E-4C98-9C6E-73330AD4D72E}" xr6:coauthVersionLast="47" xr6:coauthVersionMax="47" xr10:uidLastSave="{00000000-0000-0000-0000-000000000000}"/>
  <bookViews>
    <workbookView xWindow="-120" yWindow="-120" windowWidth="20730" windowHeight="11160" xr2:uid="{A044D491-40ED-43DD-8DD5-12B1CF8D5770}"/>
  </bookViews>
  <sheets>
    <sheet name="MD" sheetId="1" r:id="rId1"/>
  </sheets>
  <calcPr calcId="191029" calcCompleted="0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3" i="1" l="1"/>
  <c r="F83" i="1"/>
  <c r="G82" i="1"/>
  <c r="F82" i="1"/>
  <c r="G81" i="1"/>
  <c r="F81" i="1"/>
  <c r="G78" i="1"/>
  <c r="F78" i="1"/>
  <c r="G77" i="1"/>
  <c r="F77" i="1"/>
</calcChain>
</file>

<file path=xl/sharedStrings.xml><?xml version="1.0" encoding="utf-8"?>
<sst xmlns="http://schemas.openxmlformats.org/spreadsheetml/2006/main" count="305" uniqueCount="194">
  <si>
    <t>CANARA ROBECO MID CAP FUND</t>
  </si>
  <si>
    <t>Monthly Portfolio Statement as on September 30, 2024</t>
  </si>
  <si>
    <t>Name of the Instrument</t>
  </si>
  <si>
    <t>ISIN</t>
  </si>
  <si>
    <t>Industry / Rating</t>
  </si>
  <si>
    <t>Quantity</t>
  </si>
  <si>
    <t>Market/Fair Value
 (Rs. in Lacs)</t>
  </si>
  <si>
    <t>% to Net
 Assets</t>
  </si>
  <si>
    <t xml:space="preserve">Market Capitalization </t>
  </si>
  <si>
    <t>Scheme Risk-o-meter Level- September'24</t>
  </si>
  <si>
    <t>Benchmark Risk-o-meter Level- September'24</t>
  </si>
  <si>
    <t>Scheme Risk-o-meter Level- August'24</t>
  </si>
  <si>
    <t>Equity &amp; Equity related</t>
  </si>
  <si>
    <t>(a) Listed / awaiting listing on Stock Exchanges</t>
  </si>
  <si>
    <t>Trent Ltd</t>
  </si>
  <si>
    <t>INE849A01020</t>
  </si>
  <si>
    <t>Retailing</t>
  </si>
  <si>
    <t>Large Cap</t>
  </si>
  <si>
    <t>Uno Minda Ltd</t>
  </si>
  <si>
    <t>INE405E01023</t>
  </si>
  <si>
    <t>Auto Components</t>
  </si>
  <si>
    <t>Mid Cap</t>
  </si>
  <si>
    <t>Shriram Finance Ltd</t>
  </si>
  <si>
    <t>INE721A01013</t>
  </si>
  <si>
    <t>Finance</t>
  </si>
  <si>
    <t>Suzlon Energy Ltd</t>
  </si>
  <si>
    <t>INE040H01021</t>
  </si>
  <si>
    <t>Electrical Equipment</t>
  </si>
  <si>
    <t>Max Healthcare Institute Ltd</t>
  </si>
  <si>
    <t>INE027H01010</t>
  </si>
  <si>
    <t>Healthcare Services</t>
  </si>
  <si>
    <t>Zomato Ltd</t>
  </si>
  <si>
    <t>INE758T01015</t>
  </si>
  <si>
    <t>J.K. Cement Ltd</t>
  </si>
  <si>
    <t>INE823G01014</t>
  </si>
  <si>
    <t>Cement &amp; Cement Products</t>
  </si>
  <si>
    <t>Benchmark: BSE 150 Mid Cap Index TRI</t>
  </si>
  <si>
    <t>Cummins India Ltd</t>
  </si>
  <si>
    <t>INE298A01020</t>
  </si>
  <si>
    <t>Industrial Products</t>
  </si>
  <si>
    <t>Mphasis Ltd</t>
  </si>
  <si>
    <t>INE356A01018</t>
  </si>
  <si>
    <t>IT - Software</t>
  </si>
  <si>
    <t>Voltas Ltd</t>
  </si>
  <si>
    <t>INE226A01021</t>
  </si>
  <si>
    <t>Consumer Durables</t>
  </si>
  <si>
    <t>Max Financial Services Ltd</t>
  </si>
  <si>
    <t>INE180A01020</t>
  </si>
  <si>
    <t>Insurance</t>
  </si>
  <si>
    <t>Bayer Cropscience Ltd</t>
  </si>
  <si>
    <t>INE462A01022</t>
  </si>
  <si>
    <t>Fertilizers &amp; Agrochemicals</t>
  </si>
  <si>
    <t>Small Cap</t>
  </si>
  <si>
    <t>Indian Bank</t>
  </si>
  <si>
    <t>INE562A01011</t>
  </si>
  <si>
    <t>Banks</t>
  </si>
  <si>
    <t>Mazagon Dock Shipbuilders Ltd</t>
  </si>
  <si>
    <t>INE249Z01012</t>
  </si>
  <si>
    <t>Industrial Manufacturing</t>
  </si>
  <si>
    <t>Persistent Systems Ltd</t>
  </si>
  <si>
    <t>INE262H01021</t>
  </si>
  <si>
    <t>Abbott India Ltd</t>
  </si>
  <si>
    <t>INE358A01014</t>
  </si>
  <si>
    <t>Pharmaceuticals &amp; Biotechnology</t>
  </si>
  <si>
    <t>Deepak Nitrite Ltd</t>
  </si>
  <si>
    <t>INE288B01029</t>
  </si>
  <si>
    <t>Chemicals &amp; Petrochemicals</t>
  </si>
  <si>
    <t>Phoenix Mills Ltd</t>
  </si>
  <si>
    <t>INE211B01039</t>
  </si>
  <si>
    <t>Realty</t>
  </si>
  <si>
    <t>Power Finance Corporation Ltd</t>
  </si>
  <si>
    <t>INE134E01011</t>
  </si>
  <si>
    <t>Sundram Fasteners Ltd</t>
  </si>
  <si>
    <t>INE387A01021</t>
  </si>
  <si>
    <t>Indus Towers Ltd</t>
  </si>
  <si>
    <t>INE121J01017</t>
  </si>
  <si>
    <t>Telecom - Services</t>
  </si>
  <si>
    <t>Polycab India Ltd</t>
  </si>
  <si>
    <t>INE455K01017</t>
  </si>
  <si>
    <t>ICICI Lombard General Insurance Co Ltd</t>
  </si>
  <si>
    <t>INE765G01017</t>
  </si>
  <si>
    <t>Solar Industries India Ltd</t>
  </si>
  <si>
    <t>INE343H01029</t>
  </si>
  <si>
    <t>Bharat Electronics Ltd</t>
  </si>
  <si>
    <t>INE263A01024</t>
  </si>
  <si>
    <t>Aerospace &amp; Defense</t>
  </si>
  <si>
    <t>Colgate Palmolive (India) Ltd</t>
  </si>
  <si>
    <t>INE259A01022</t>
  </si>
  <si>
    <t>Personal Products</t>
  </si>
  <si>
    <t>Federal Bank Ltd</t>
  </si>
  <si>
    <t>INE171A01029</t>
  </si>
  <si>
    <t>CG Power and Industrial Solutions Ltd</t>
  </si>
  <si>
    <t>INE067A01029</t>
  </si>
  <si>
    <t>Dixon Technologies (India) Ltd</t>
  </si>
  <si>
    <t>INE935N01020</t>
  </si>
  <si>
    <t>Kajaria Ceramics Ltd</t>
  </si>
  <si>
    <t>INE217B01036</t>
  </si>
  <si>
    <t>Coforge Ltd</t>
  </si>
  <si>
    <t>INE591G01017</t>
  </si>
  <si>
    <t>Hindustan Petroleum Corporation Ltd</t>
  </si>
  <si>
    <t>INE094A01015</t>
  </si>
  <si>
    <t>Petroleum Products</t>
  </si>
  <si>
    <t>CRISIL Ltd</t>
  </si>
  <si>
    <t>INE007A01025</t>
  </si>
  <si>
    <t>Apar Industries Ltd</t>
  </si>
  <si>
    <t>INE372A01015</t>
  </si>
  <si>
    <t>Jubilant Foodworks Ltd</t>
  </si>
  <si>
    <t>INE797F01020</t>
  </si>
  <si>
    <t>Leisure Services</t>
  </si>
  <si>
    <t>KEI Industries Ltd</t>
  </si>
  <si>
    <t>INE878B01027</t>
  </si>
  <si>
    <t>Bharti Airtel Ltd</t>
  </si>
  <si>
    <t>INE397D01024</t>
  </si>
  <si>
    <t>Cholamandalam Investment and Finance Co Ltd</t>
  </si>
  <si>
    <t>INE121A01024</t>
  </si>
  <si>
    <t>Brigade Enterprises Ltd</t>
  </si>
  <si>
    <t>INE791I01019</t>
  </si>
  <si>
    <t>Prestige Estates Projects Ltd</t>
  </si>
  <si>
    <t>INE811K01011</t>
  </si>
  <si>
    <t>Tata Power Co Ltd</t>
  </si>
  <si>
    <t>INE245A01021</t>
  </si>
  <si>
    <t>Power</t>
  </si>
  <si>
    <t>Oil &amp; Natural Gas Corporation Ltd</t>
  </si>
  <si>
    <t>INE213A01029</t>
  </si>
  <si>
    <t>Oil</t>
  </si>
  <si>
    <t>Linde India Ltd</t>
  </si>
  <si>
    <t>INE473A01011</t>
  </si>
  <si>
    <t>Exide Industries Ltd</t>
  </si>
  <si>
    <t>INE302A01020</t>
  </si>
  <si>
    <t>Bharti Hexacom Ltd</t>
  </si>
  <si>
    <t>INE343G01021</t>
  </si>
  <si>
    <t>LIC Housing Finance Ltd</t>
  </si>
  <si>
    <t>INE115A01026</t>
  </si>
  <si>
    <t>L&amp;T Finance Ltd</t>
  </si>
  <si>
    <t>INE498L01015</t>
  </si>
  <si>
    <t>Schaeffler India Ltd</t>
  </si>
  <si>
    <t>INE513A01022</t>
  </si>
  <si>
    <t>ICICI Bank Ltd</t>
  </si>
  <si>
    <t>INE090A01021</t>
  </si>
  <si>
    <t>KPIT Technologies Ltd</t>
  </si>
  <si>
    <t>INE04I401011</t>
  </si>
  <si>
    <t>SBI Cards and Payment Services Ltd</t>
  </si>
  <si>
    <t>INE018E01016</t>
  </si>
  <si>
    <t>Escorts Kubota Ltd</t>
  </si>
  <si>
    <t>INE042A01014</t>
  </si>
  <si>
    <t>Agricultural, Commercial &amp; Construction Vehicles</t>
  </si>
  <si>
    <t>APL Apollo Tubes Ltd</t>
  </si>
  <si>
    <t>INE702C01027</t>
  </si>
  <si>
    <t>Ajanta Pharma Ltd</t>
  </si>
  <si>
    <t>INE031B01049</t>
  </si>
  <si>
    <t>Supreme Industries Ltd</t>
  </si>
  <si>
    <t>INE195A01028</t>
  </si>
  <si>
    <t>J.B. Chemicals &amp; Pharmaceuticals Ltd</t>
  </si>
  <si>
    <t>INE572A01036</t>
  </si>
  <si>
    <t>NHPC Ltd</t>
  </si>
  <si>
    <t>INE848E01016</t>
  </si>
  <si>
    <t>Sona Blw Precision Forgings Ltd</t>
  </si>
  <si>
    <t>INE073K01018</t>
  </si>
  <si>
    <t>Crompton Greaves Consumer Electricals Ltd</t>
  </si>
  <si>
    <t>INE299U01018</t>
  </si>
  <si>
    <t>Gujarat Gas Ltd</t>
  </si>
  <si>
    <t>INE844O01030</t>
  </si>
  <si>
    <t>Gas</t>
  </si>
  <si>
    <t>Endurance Technologies Ltd</t>
  </si>
  <si>
    <t>INE913H01037</t>
  </si>
  <si>
    <t>NMDC Ltd</t>
  </si>
  <si>
    <t>INE584A01023</t>
  </si>
  <si>
    <t>Minerals &amp; Mining</t>
  </si>
  <si>
    <t>Indian Railway Catering And Tourism Corp Ltd</t>
  </si>
  <si>
    <t>INE335Y01020</t>
  </si>
  <si>
    <t>PB Fintech Ltd</t>
  </si>
  <si>
    <t>INE417T01026</t>
  </si>
  <si>
    <t>Financial Technology (Fintech)</t>
  </si>
  <si>
    <t>K.P.R. Mill Ltd</t>
  </si>
  <si>
    <t>INE930H01031</t>
  </si>
  <si>
    <t>Textiles &amp; Apparels</t>
  </si>
  <si>
    <t>Creditaccess Grameen Ltd</t>
  </si>
  <si>
    <t>INE741K01010</t>
  </si>
  <si>
    <t>Timken India Ltd</t>
  </si>
  <si>
    <t>INE325A01013</t>
  </si>
  <si>
    <t>Happy Forgings Ltd</t>
  </si>
  <si>
    <t>INE330T01021</t>
  </si>
  <si>
    <t>United Breweries Ltd</t>
  </si>
  <si>
    <t>INE686F01025</t>
  </si>
  <si>
    <t>Beverages</t>
  </si>
  <si>
    <t>Samvardhana Motherson International Ltd</t>
  </si>
  <si>
    <t>INE775A01035</t>
  </si>
  <si>
    <t>Sub Total</t>
  </si>
  <si>
    <t>Total</t>
  </si>
  <si>
    <t>TREPS</t>
  </si>
  <si>
    <t>Net Receivables / (Payables)</t>
  </si>
  <si>
    <t>Grand Total</t>
  </si>
  <si>
    <t>Residual Maturity</t>
  </si>
  <si>
    <t>0.0027 Years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</si>
</sst>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0.0000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6"/>
      <color indexed="63"/>
      <name val="Arial"/>
      <family val="2"/>
    </font>
    <font>
      <sz val="9"/>
      <color theme="1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72"/>
      <name val="Arial"/>
      <family val="2"/>
    </font>
    <font>
      <b/>
      <sz val="11"/>
      <color theme="1"/>
      <name val="Taz SemiLight"/>
      <family val="2"/>
    </font>
    <font>
      <b/>
      <sz val="9"/>
      <color theme="1"/>
      <name val="Arial"/>
      <family val="2"/>
    </font>
    <font>
      <b/>
      <sz val="9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D3D3D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0"/>
      </right>
      <top style="thin">
        <color indexed="64"/>
      </top>
      <bottom/>
      <diagonal/>
    </border>
    <border>
      <left style="thin">
        <color indexed="0"/>
      </left>
      <right style="thin">
        <color indexed="0"/>
      </right>
      <top style="thin">
        <color indexed="64"/>
      </top>
      <bottom/>
      <diagonal/>
    </border>
    <border>
      <left style="thin">
        <color indexed="64"/>
      </left>
      <right style="thin">
        <color indexed="0"/>
      </right>
      <top/>
      <bottom/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/>
      <diagonal/>
    </border>
    <border>
      <left style="thin">
        <color indexed="64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43" fontId="3" fillId="3" borderId="0" xfId="1" applyFont="1" applyFill="1"/>
    <xf numFmtId="0" fontId="3" fillId="3" borderId="0" xfId="0" applyFont="1" applyFill="1"/>
    <xf numFmtId="0" fontId="4" fillId="3" borderId="0" xfId="0" applyFont="1" applyFill="1" applyAlignment="1">
      <alignment horizontal="left" vertical="top"/>
    </xf>
    <xf numFmtId="0" fontId="5" fillId="3" borderId="0" xfId="0" applyFont="1" applyFill="1" applyAlignment="1">
      <alignment horizontal="left" vertical="top" wrapText="1"/>
    </xf>
    <xf numFmtId="0" fontId="6" fillId="3" borderId="0" xfId="0" applyFont="1" applyFill="1" applyAlignment="1">
      <alignment horizontal="left" vertical="top" wrapText="1"/>
    </xf>
    <xf numFmtId="4" fontId="6" fillId="3" borderId="0" xfId="0" applyNumberFormat="1" applyFont="1" applyFill="1" applyAlignment="1">
      <alignment horizontal="left" vertical="top" wrapText="1"/>
    </xf>
    <xf numFmtId="0" fontId="7" fillId="3" borderId="2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center" vertical="center" wrapText="1"/>
    </xf>
    <xf numFmtId="4" fontId="7" fillId="3" borderId="3" xfId="0" applyNumberFormat="1" applyFont="1" applyFill="1" applyBorder="1" applyAlignment="1">
      <alignment horizontal="center" vertical="center" wrapText="1"/>
    </xf>
    <xf numFmtId="4" fontId="7" fillId="3" borderId="4" xfId="0" applyNumberFormat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3" borderId="6" xfId="0" applyFont="1" applyFill="1" applyBorder="1"/>
    <xf numFmtId="0" fontId="3" fillId="3" borderId="7" xfId="0" applyFont="1" applyFill="1" applyBorder="1"/>
    <xf numFmtId="4" fontId="3" fillId="3" borderId="7" xfId="0" applyNumberFormat="1" applyFont="1" applyFill="1" applyBorder="1"/>
    <xf numFmtId="43" fontId="3" fillId="3" borderId="5" xfId="1" applyFont="1" applyFill="1" applyBorder="1" applyAlignment="1">
      <alignment horizontal="center"/>
    </xf>
    <xf numFmtId="0" fontId="9" fillId="3" borderId="8" xfId="0" applyFont="1" applyFill="1" applyBorder="1"/>
    <xf numFmtId="0" fontId="3" fillId="3" borderId="9" xfId="0" applyFont="1" applyFill="1" applyBorder="1"/>
    <xf numFmtId="4" fontId="3" fillId="3" borderId="9" xfId="0" applyNumberFormat="1" applyFont="1" applyFill="1" applyBorder="1"/>
    <xf numFmtId="43" fontId="3" fillId="3" borderId="10" xfId="1" applyFont="1" applyFill="1" applyBorder="1" applyAlignment="1">
      <alignment horizontal="center"/>
    </xf>
    <xf numFmtId="0" fontId="3" fillId="3" borderId="8" xfId="0" applyFont="1" applyFill="1" applyBorder="1"/>
    <xf numFmtId="3" fontId="3" fillId="3" borderId="9" xfId="0" applyNumberFormat="1" applyFont="1" applyFill="1" applyBorder="1"/>
    <xf numFmtId="43" fontId="3" fillId="3" borderId="11" xfId="1" applyFont="1" applyFill="1" applyBorder="1" applyAlignment="1">
      <alignment horizontal="center"/>
    </xf>
    <xf numFmtId="0" fontId="9" fillId="3" borderId="12" xfId="0" applyFont="1" applyFill="1" applyBorder="1"/>
    <xf numFmtId="0" fontId="9" fillId="3" borderId="13" xfId="0" applyFont="1" applyFill="1" applyBorder="1"/>
    <xf numFmtId="4" fontId="9" fillId="3" borderId="14" xfId="0" applyNumberFormat="1" applyFont="1" applyFill="1" applyBorder="1"/>
    <xf numFmtId="0" fontId="9" fillId="3" borderId="15" xfId="0" applyFont="1" applyFill="1" applyBorder="1"/>
    <xf numFmtId="4" fontId="9" fillId="3" borderId="15" xfId="0" applyNumberFormat="1" applyFont="1" applyFill="1" applyBorder="1"/>
    <xf numFmtId="0" fontId="9" fillId="3" borderId="16" xfId="0" applyFont="1" applyFill="1" applyBorder="1"/>
    <xf numFmtId="0" fontId="3" fillId="3" borderId="17" xfId="0" applyFont="1" applyFill="1" applyBorder="1"/>
    <xf numFmtId="4" fontId="3" fillId="3" borderId="17" xfId="0" applyNumberFormat="1" applyFont="1" applyFill="1" applyBorder="1"/>
    <xf numFmtId="0" fontId="9" fillId="3" borderId="18" xfId="0" applyFont="1" applyFill="1" applyBorder="1"/>
    <xf numFmtId="4" fontId="9" fillId="3" borderId="18" xfId="0" applyNumberFormat="1" applyFont="1" applyFill="1" applyBorder="1"/>
    <xf numFmtId="0" fontId="9" fillId="3" borderId="19" xfId="0" applyFont="1" applyFill="1" applyBorder="1"/>
    <xf numFmtId="4" fontId="9" fillId="3" borderId="19" xfId="0" applyNumberFormat="1" applyFont="1" applyFill="1" applyBorder="1"/>
    <xf numFmtId="4" fontId="3" fillId="3" borderId="0" xfId="0" applyNumberFormat="1" applyFont="1" applyFill="1"/>
    <xf numFmtId="0" fontId="9" fillId="3" borderId="0" xfId="0" applyFont="1" applyFill="1"/>
    <xf numFmtId="0" fontId="10" fillId="4" borderId="20" xfId="0" applyFont="1" applyFill="1" applyBorder="1"/>
    <xf numFmtId="164" fontId="9" fillId="3" borderId="21" xfId="0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107723</xdr:colOff>
      <xdr:row>4</xdr:row>
      <xdr:rowOff>19050</xdr:rowOff>
    </xdr:from>
    <xdr:to>
      <xdr:col>11</xdr:col>
      <xdr:colOff>1971675</xdr:colOff>
      <xdr:row>11</xdr:row>
      <xdr:rowOff>76199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C8AFF08-106A-4019-8578-D8FB813BF2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414023" y="1009650"/>
          <a:ext cx="1863952" cy="1123949"/>
        </a:xfrm>
        <a:prstGeom prst="rect">
          <a:avLst/>
        </a:prstGeom>
      </xdr:spPr>
    </xdr:pic>
    <xdr:clientData/>
  </xdr:twoCellAnchor>
  <xdr:oneCellAnchor>
    <xdr:from>
      <xdr:col>13</xdr:col>
      <xdr:colOff>296534</xdr:colOff>
      <xdr:row>4</xdr:row>
      <xdr:rowOff>31102</xdr:rowOff>
    </xdr:from>
    <xdr:ext cx="1665144" cy="1104900"/>
    <xdr:pic>
      <xdr:nvPicPr>
        <xdr:cNvPr id="3" name="Picture 2">
          <a:extLst>
            <a:ext uri="{FF2B5EF4-FFF2-40B4-BE49-F238E27FC236}">
              <a16:creationId xmlns:a16="http://schemas.microsoft.com/office/drawing/2014/main" id="{60B26460-5719-4311-A785-9144288E3D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079584" y="1021702"/>
          <a:ext cx="1665144" cy="1104900"/>
        </a:xfrm>
        <a:prstGeom prst="rect">
          <a:avLst/>
        </a:prstGeom>
      </xdr:spPr>
    </xdr:pic>
    <xdr:clientData/>
  </xdr:oneCellAnchor>
  <xdr:twoCellAnchor editAs="oneCell">
    <xdr:from>
      <xdr:col>12</xdr:col>
      <xdr:colOff>175708</xdr:colOff>
      <xdr:row>4</xdr:row>
      <xdr:rowOff>36992</xdr:rowOff>
    </xdr:from>
    <xdr:to>
      <xdr:col>12</xdr:col>
      <xdr:colOff>2043718</xdr:colOff>
      <xdr:row>11</xdr:row>
      <xdr:rowOff>106733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1ECA845E-C634-4A68-8D85-66CA8B0374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87033" y="1027592"/>
          <a:ext cx="1868010" cy="11365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B22724-1756-4A74-B4E0-90EF8AD4B50B}">
  <dimension ref="B1:N88"/>
  <sheetViews>
    <sheetView tabSelected="1" workbookViewId="0">
      <selection activeCell="B1" sqref="B1:G1"/>
    </sheetView>
  </sheetViews>
  <sheetFormatPr defaultRowHeight="12" x14ac:dyDescent="0.2"/>
  <cols>
    <col min="1" max="1" width="9.140625" style="4"/>
    <col min="2" max="2" width="61.5703125" style="4" bestFit="1" customWidth="1"/>
    <col min="3" max="3" width="13.28515625" style="4" bestFit="1" customWidth="1"/>
    <col min="4" max="4" width="40.42578125" style="4" bestFit="1" customWidth="1"/>
    <col min="5" max="5" width="8.85546875" style="4" bestFit="1" customWidth="1"/>
    <col min="6" max="6" width="15.28515625" style="37" bestFit="1" customWidth="1"/>
    <col min="7" max="7" width="7.42578125" style="37" bestFit="1" customWidth="1"/>
    <col min="8" max="8" width="13.5703125" style="3" customWidth="1"/>
    <col min="9" max="9" width="4.7109375" style="3" customWidth="1"/>
    <col min="10" max="10" width="5.5703125" style="4" customWidth="1"/>
    <col min="11" max="11" width="4.7109375" style="4" customWidth="1"/>
    <col min="12" max="12" width="31.5703125" style="4" customWidth="1"/>
    <col min="13" max="13" width="35.5703125" style="4" customWidth="1"/>
    <col min="14" max="14" width="31.42578125" style="4" customWidth="1"/>
    <col min="15" max="16384" width="9.140625" style="4"/>
  </cols>
  <sheetData>
    <row r="1" spans="2:14" ht="21" customHeight="1" x14ac:dyDescent="0.2">
      <c r="B1" s="1" t="s">
        <v>0</v>
      </c>
      <c r="C1" s="2"/>
      <c r="D1" s="2"/>
      <c r="E1" s="2"/>
      <c r="F1" s="2"/>
      <c r="G1" s="2"/>
    </row>
    <row r="3" spans="2:14" ht="16.5" thickBot="1" x14ac:dyDescent="0.25">
      <c r="B3" s="5" t="s">
        <v>1</v>
      </c>
      <c r="C3" s="6"/>
      <c r="D3" s="7"/>
      <c r="E3" s="7"/>
      <c r="F3" s="8"/>
      <c r="G3" s="8"/>
    </row>
    <row r="4" spans="2:14" ht="28.5" x14ac:dyDescent="0.2">
      <c r="B4" s="9" t="s">
        <v>2</v>
      </c>
      <c r="C4" s="10" t="s">
        <v>3</v>
      </c>
      <c r="D4" s="10" t="s">
        <v>4</v>
      </c>
      <c r="E4" s="10" t="s">
        <v>5</v>
      </c>
      <c r="F4" s="11" t="s">
        <v>6</v>
      </c>
      <c r="G4" s="12" t="s">
        <v>7</v>
      </c>
      <c r="H4" s="12" t="s">
        <v>8</v>
      </c>
      <c r="I4" s="4"/>
      <c r="L4" s="13" t="s">
        <v>9</v>
      </c>
      <c r="M4" s="13" t="s">
        <v>10</v>
      </c>
      <c r="N4" s="13" t="s">
        <v>11</v>
      </c>
    </row>
    <row r="5" spans="2:14" x14ac:dyDescent="0.2">
      <c r="B5" s="14" t="s">
        <v>12</v>
      </c>
      <c r="C5" s="15"/>
      <c r="D5" s="15"/>
      <c r="E5" s="15"/>
      <c r="F5" s="16"/>
      <c r="G5" s="16"/>
      <c r="H5" s="16"/>
      <c r="I5" s="4"/>
      <c r="L5" s="17"/>
      <c r="M5" s="17"/>
      <c r="N5" s="17"/>
    </row>
    <row r="6" spans="2:14" x14ac:dyDescent="0.2">
      <c r="B6" s="18" t="s">
        <v>13</v>
      </c>
      <c r="C6" s="19"/>
      <c r="D6" s="19"/>
      <c r="E6" s="19"/>
      <c r="F6" s="20"/>
      <c r="G6" s="20"/>
      <c r="H6" s="20"/>
      <c r="I6" s="4"/>
      <c r="L6" s="21"/>
      <c r="M6" s="21"/>
      <c r="N6" s="21"/>
    </row>
    <row r="7" spans="2:14" x14ac:dyDescent="0.2">
      <c r="B7" s="22" t="s">
        <v>14</v>
      </c>
      <c r="C7" s="19" t="s">
        <v>15</v>
      </c>
      <c r="D7" s="19" t="s">
        <v>16</v>
      </c>
      <c r="E7" s="23">
        <v>115182</v>
      </c>
      <c r="F7" s="20">
        <v>8724.6299999999992</v>
      </c>
      <c r="G7" s="20">
        <v>3.12</v>
      </c>
      <c r="H7" s="20" t="s">
        <v>17</v>
      </c>
      <c r="J7" s="3"/>
      <c r="K7" s="3"/>
      <c r="L7" s="21"/>
      <c r="M7" s="21"/>
      <c r="N7" s="21"/>
    </row>
    <row r="8" spans="2:14" x14ac:dyDescent="0.2">
      <c r="B8" s="22" t="s">
        <v>18</v>
      </c>
      <c r="C8" s="19" t="s">
        <v>19</v>
      </c>
      <c r="D8" s="19" t="s">
        <v>20</v>
      </c>
      <c r="E8" s="23">
        <v>776885</v>
      </c>
      <c r="F8" s="20">
        <v>8558.5499999999993</v>
      </c>
      <c r="G8" s="20">
        <v>3.06</v>
      </c>
      <c r="H8" s="20" t="s">
        <v>21</v>
      </c>
      <c r="J8" s="3"/>
      <c r="K8" s="3"/>
      <c r="L8" s="21"/>
      <c r="M8" s="21"/>
      <c r="N8" s="21"/>
    </row>
    <row r="9" spans="2:14" x14ac:dyDescent="0.2">
      <c r="B9" s="22" t="s">
        <v>22</v>
      </c>
      <c r="C9" s="19" t="s">
        <v>23</v>
      </c>
      <c r="D9" s="19" t="s">
        <v>24</v>
      </c>
      <c r="E9" s="23">
        <v>236150</v>
      </c>
      <c r="F9" s="20">
        <v>8446.9699999999993</v>
      </c>
      <c r="G9" s="20">
        <v>3.02</v>
      </c>
      <c r="H9" s="20" t="s">
        <v>17</v>
      </c>
      <c r="J9" s="3"/>
      <c r="K9" s="3"/>
      <c r="L9" s="21"/>
      <c r="M9" s="21"/>
      <c r="N9" s="21"/>
    </row>
    <row r="10" spans="2:14" x14ac:dyDescent="0.2">
      <c r="B10" s="22" t="s">
        <v>25</v>
      </c>
      <c r="C10" s="19" t="s">
        <v>26</v>
      </c>
      <c r="D10" s="19" t="s">
        <v>27</v>
      </c>
      <c r="E10" s="23">
        <v>9021435</v>
      </c>
      <c r="F10" s="20">
        <v>7221.66</v>
      </c>
      <c r="G10" s="20">
        <v>2.58</v>
      </c>
      <c r="H10" s="20" t="s">
        <v>21</v>
      </c>
      <c r="J10" s="3"/>
      <c r="K10" s="3"/>
      <c r="L10" s="21"/>
      <c r="M10" s="21"/>
      <c r="N10" s="21"/>
    </row>
    <row r="11" spans="2:14" x14ac:dyDescent="0.2">
      <c r="B11" s="22" t="s">
        <v>28</v>
      </c>
      <c r="C11" s="19" t="s">
        <v>29</v>
      </c>
      <c r="D11" s="19" t="s">
        <v>30</v>
      </c>
      <c r="E11" s="23">
        <v>684006</v>
      </c>
      <c r="F11" s="20">
        <v>6742.59</v>
      </c>
      <c r="G11" s="20">
        <v>2.41</v>
      </c>
      <c r="H11" s="20" t="s">
        <v>21</v>
      </c>
      <c r="J11" s="3"/>
      <c r="K11" s="3"/>
      <c r="L11" s="21"/>
      <c r="M11" s="21"/>
      <c r="N11" s="21"/>
    </row>
    <row r="12" spans="2:14" x14ac:dyDescent="0.2">
      <c r="B12" s="22" t="s">
        <v>31</v>
      </c>
      <c r="C12" s="19" t="s">
        <v>32</v>
      </c>
      <c r="D12" s="19" t="s">
        <v>16</v>
      </c>
      <c r="E12" s="23">
        <v>2345406</v>
      </c>
      <c r="F12" s="20">
        <v>6409.99</v>
      </c>
      <c r="G12" s="20">
        <v>2.29</v>
      </c>
      <c r="H12" s="20" t="s">
        <v>17</v>
      </c>
      <c r="J12" s="3"/>
      <c r="K12" s="3"/>
      <c r="L12" s="24"/>
      <c r="M12" s="24"/>
      <c r="N12" s="24"/>
    </row>
    <row r="13" spans="2:14" x14ac:dyDescent="0.2">
      <c r="B13" s="22" t="s">
        <v>33</v>
      </c>
      <c r="C13" s="19" t="s">
        <v>34</v>
      </c>
      <c r="D13" s="19" t="s">
        <v>35</v>
      </c>
      <c r="E13" s="23">
        <v>137200</v>
      </c>
      <c r="F13" s="20">
        <v>6370.61</v>
      </c>
      <c r="G13" s="20">
        <v>2.2799999999999998</v>
      </c>
      <c r="H13" s="20" t="s">
        <v>21</v>
      </c>
      <c r="J13" s="3"/>
      <c r="K13" s="3"/>
      <c r="M13" s="4" t="s">
        <v>36</v>
      </c>
    </row>
    <row r="14" spans="2:14" x14ac:dyDescent="0.2">
      <c r="B14" s="22" t="s">
        <v>37</v>
      </c>
      <c r="C14" s="19" t="s">
        <v>38</v>
      </c>
      <c r="D14" s="19" t="s">
        <v>39</v>
      </c>
      <c r="E14" s="23">
        <v>166620</v>
      </c>
      <c r="F14" s="20">
        <v>6341.64</v>
      </c>
      <c r="G14" s="20">
        <v>2.27</v>
      </c>
      <c r="H14" s="20" t="s">
        <v>21</v>
      </c>
      <c r="J14" s="3"/>
      <c r="K14" s="3"/>
    </row>
    <row r="15" spans="2:14" x14ac:dyDescent="0.2">
      <c r="B15" s="22" t="s">
        <v>40</v>
      </c>
      <c r="C15" s="19" t="s">
        <v>41</v>
      </c>
      <c r="D15" s="19" t="s">
        <v>42</v>
      </c>
      <c r="E15" s="23">
        <v>201459</v>
      </c>
      <c r="F15" s="20">
        <v>6064.72</v>
      </c>
      <c r="G15" s="20">
        <v>2.17</v>
      </c>
      <c r="H15" s="20" t="s">
        <v>21</v>
      </c>
      <c r="J15" s="3"/>
      <c r="K15" s="3"/>
    </row>
    <row r="16" spans="2:14" x14ac:dyDescent="0.2">
      <c r="B16" s="22" t="s">
        <v>43</v>
      </c>
      <c r="C16" s="19" t="s">
        <v>44</v>
      </c>
      <c r="D16" s="19" t="s">
        <v>45</v>
      </c>
      <c r="E16" s="23">
        <v>321194</v>
      </c>
      <c r="F16" s="20">
        <v>5926.35</v>
      </c>
      <c r="G16" s="20">
        <v>2.12</v>
      </c>
      <c r="H16" s="20" t="s">
        <v>21</v>
      </c>
      <c r="J16" s="3"/>
      <c r="K16" s="3"/>
    </row>
    <row r="17" spans="2:11" x14ac:dyDescent="0.2">
      <c r="B17" s="22" t="s">
        <v>46</v>
      </c>
      <c r="C17" s="19" t="s">
        <v>47</v>
      </c>
      <c r="D17" s="19" t="s">
        <v>48</v>
      </c>
      <c r="E17" s="23">
        <v>483146</v>
      </c>
      <c r="F17" s="20">
        <v>5754.27</v>
      </c>
      <c r="G17" s="20">
        <v>2.06</v>
      </c>
      <c r="H17" s="20" t="s">
        <v>21</v>
      </c>
      <c r="J17" s="3"/>
      <c r="K17" s="3"/>
    </row>
    <row r="18" spans="2:11" x14ac:dyDescent="0.2">
      <c r="B18" s="22" t="s">
        <v>49</v>
      </c>
      <c r="C18" s="19" t="s">
        <v>50</v>
      </c>
      <c r="D18" s="19" t="s">
        <v>51</v>
      </c>
      <c r="E18" s="23">
        <v>88084</v>
      </c>
      <c r="F18" s="20">
        <v>5647.77</v>
      </c>
      <c r="G18" s="20">
        <v>2.02</v>
      </c>
      <c r="H18" s="20" t="s">
        <v>52</v>
      </c>
      <c r="J18" s="3"/>
      <c r="K18" s="3"/>
    </row>
    <row r="19" spans="2:11" x14ac:dyDescent="0.2">
      <c r="B19" s="22" t="s">
        <v>53</v>
      </c>
      <c r="C19" s="19" t="s">
        <v>54</v>
      </c>
      <c r="D19" s="19" t="s">
        <v>55</v>
      </c>
      <c r="E19" s="23">
        <v>1050690</v>
      </c>
      <c r="F19" s="20">
        <v>5506.14</v>
      </c>
      <c r="G19" s="20">
        <v>1.97</v>
      </c>
      <c r="H19" s="20" t="s">
        <v>21</v>
      </c>
      <c r="J19" s="3"/>
      <c r="K19" s="3"/>
    </row>
    <row r="20" spans="2:11" x14ac:dyDescent="0.2">
      <c r="B20" s="22" t="s">
        <v>56</v>
      </c>
      <c r="C20" s="19" t="s">
        <v>57</v>
      </c>
      <c r="D20" s="19" t="s">
        <v>58</v>
      </c>
      <c r="E20" s="23">
        <v>123185</v>
      </c>
      <c r="F20" s="20">
        <v>5210.8500000000004</v>
      </c>
      <c r="G20" s="20">
        <v>1.86</v>
      </c>
      <c r="H20" s="20" t="s">
        <v>21</v>
      </c>
      <c r="J20" s="3"/>
      <c r="K20" s="3"/>
    </row>
    <row r="21" spans="2:11" x14ac:dyDescent="0.2">
      <c r="B21" s="22" t="s">
        <v>59</v>
      </c>
      <c r="C21" s="19" t="s">
        <v>60</v>
      </c>
      <c r="D21" s="19" t="s">
        <v>42</v>
      </c>
      <c r="E21" s="23">
        <v>93464</v>
      </c>
      <c r="F21" s="20">
        <v>5094.16</v>
      </c>
      <c r="G21" s="20">
        <v>1.82</v>
      </c>
      <c r="H21" s="20" t="s">
        <v>21</v>
      </c>
      <c r="J21" s="3"/>
      <c r="K21" s="3"/>
    </row>
    <row r="22" spans="2:11" x14ac:dyDescent="0.2">
      <c r="B22" s="22" t="s">
        <v>61</v>
      </c>
      <c r="C22" s="19" t="s">
        <v>62</v>
      </c>
      <c r="D22" s="19" t="s">
        <v>63</v>
      </c>
      <c r="E22" s="23">
        <v>16693</v>
      </c>
      <c r="F22" s="20">
        <v>4868.6000000000004</v>
      </c>
      <c r="G22" s="20">
        <v>1.74</v>
      </c>
      <c r="H22" s="20" t="s">
        <v>21</v>
      </c>
      <c r="J22" s="3"/>
      <c r="K22" s="3"/>
    </row>
    <row r="23" spans="2:11" x14ac:dyDescent="0.2">
      <c r="B23" s="22" t="s">
        <v>64</v>
      </c>
      <c r="C23" s="19" t="s">
        <v>65</v>
      </c>
      <c r="D23" s="19" t="s">
        <v>66</v>
      </c>
      <c r="E23" s="23">
        <v>164423</v>
      </c>
      <c r="F23" s="20">
        <v>4779.9399999999996</v>
      </c>
      <c r="G23" s="20">
        <v>1.71</v>
      </c>
      <c r="H23" s="20" t="s">
        <v>21</v>
      </c>
      <c r="J23" s="3"/>
      <c r="K23" s="3"/>
    </row>
    <row r="24" spans="2:11" x14ac:dyDescent="0.2">
      <c r="B24" s="22" t="s">
        <v>67</v>
      </c>
      <c r="C24" s="19" t="s">
        <v>68</v>
      </c>
      <c r="D24" s="19" t="s">
        <v>69</v>
      </c>
      <c r="E24" s="23">
        <v>254096</v>
      </c>
      <c r="F24" s="20">
        <v>4689.72</v>
      </c>
      <c r="G24" s="20">
        <v>1.68</v>
      </c>
      <c r="H24" s="20" t="s">
        <v>21</v>
      </c>
      <c r="J24" s="3"/>
      <c r="K24" s="3"/>
    </row>
    <row r="25" spans="2:11" x14ac:dyDescent="0.2">
      <c r="B25" s="22" t="s">
        <v>70</v>
      </c>
      <c r="C25" s="19" t="s">
        <v>71</v>
      </c>
      <c r="D25" s="19" t="s">
        <v>24</v>
      </c>
      <c r="E25" s="23">
        <v>937888</v>
      </c>
      <c r="F25" s="20">
        <v>4577.3599999999997</v>
      </c>
      <c r="G25" s="20">
        <v>1.64</v>
      </c>
      <c r="H25" s="20" t="s">
        <v>17</v>
      </c>
      <c r="J25" s="3"/>
      <c r="K25" s="3"/>
    </row>
    <row r="26" spans="2:11" x14ac:dyDescent="0.2">
      <c r="B26" s="22" t="s">
        <v>72</v>
      </c>
      <c r="C26" s="19" t="s">
        <v>73</v>
      </c>
      <c r="D26" s="19" t="s">
        <v>20</v>
      </c>
      <c r="E26" s="23">
        <v>333382</v>
      </c>
      <c r="F26" s="20">
        <v>4574.67</v>
      </c>
      <c r="G26" s="20">
        <v>1.63</v>
      </c>
      <c r="H26" s="20" t="s">
        <v>52</v>
      </c>
      <c r="J26" s="3"/>
      <c r="K26" s="3"/>
    </row>
    <row r="27" spans="2:11" x14ac:dyDescent="0.2">
      <c r="B27" s="22" t="s">
        <v>74</v>
      </c>
      <c r="C27" s="19" t="s">
        <v>75</v>
      </c>
      <c r="D27" s="19" t="s">
        <v>76</v>
      </c>
      <c r="E27" s="23">
        <v>1126504</v>
      </c>
      <c r="F27" s="20">
        <v>4422.09</v>
      </c>
      <c r="G27" s="20">
        <v>1.58</v>
      </c>
      <c r="H27" s="20" t="s">
        <v>21</v>
      </c>
      <c r="J27" s="3"/>
      <c r="K27" s="3"/>
    </row>
    <row r="28" spans="2:11" x14ac:dyDescent="0.2">
      <c r="B28" s="22" t="s">
        <v>77</v>
      </c>
      <c r="C28" s="19" t="s">
        <v>78</v>
      </c>
      <c r="D28" s="19" t="s">
        <v>39</v>
      </c>
      <c r="E28" s="23">
        <v>63252</v>
      </c>
      <c r="F28" s="20">
        <v>4399.3</v>
      </c>
      <c r="G28" s="20">
        <v>1.57</v>
      </c>
      <c r="H28" s="20" t="s">
        <v>21</v>
      </c>
      <c r="J28" s="3"/>
      <c r="K28" s="3"/>
    </row>
    <row r="29" spans="2:11" x14ac:dyDescent="0.2">
      <c r="B29" s="22" t="s">
        <v>79</v>
      </c>
      <c r="C29" s="19" t="s">
        <v>80</v>
      </c>
      <c r="D29" s="19" t="s">
        <v>48</v>
      </c>
      <c r="E29" s="23">
        <v>200210</v>
      </c>
      <c r="F29" s="20">
        <v>4353.37</v>
      </c>
      <c r="G29" s="20">
        <v>1.56</v>
      </c>
      <c r="H29" s="20" t="s">
        <v>21</v>
      </c>
      <c r="J29" s="3"/>
      <c r="K29" s="3"/>
    </row>
    <row r="30" spans="2:11" x14ac:dyDescent="0.2">
      <c r="B30" s="22" t="s">
        <v>81</v>
      </c>
      <c r="C30" s="19" t="s">
        <v>82</v>
      </c>
      <c r="D30" s="19" t="s">
        <v>66</v>
      </c>
      <c r="E30" s="23">
        <v>37506</v>
      </c>
      <c r="F30" s="20">
        <v>4324.3900000000003</v>
      </c>
      <c r="G30" s="20">
        <v>1.54</v>
      </c>
      <c r="H30" s="20" t="s">
        <v>21</v>
      </c>
      <c r="J30" s="3"/>
      <c r="K30" s="3"/>
    </row>
    <row r="31" spans="2:11" x14ac:dyDescent="0.2">
      <c r="B31" s="22" t="s">
        <v>83</v>
      </c>
      <c r="C31" s="19" t="s">
        <v>84</v>
      </c>
      <c r="D31" s="19" t="s">
        <v>85</v>
      </c>
      <c r="E31" s="23">
        <v>1483328</v>
      </c>
      <c r="F31" s="20">
        <v>4228.97</v>
      </c>
      <c r="G31" s="20">
        <v>1.51</v>
      </c>
      <c r="H31" s="20" t="s">
        <v>17</v>
      </c>
      <c r="J31" s="3"/>
      <c r="K31" s="3"/>
    </row>
    <row r="32" spans="2:11" x14ac:dyDescent="0.2">
      <c r="B32" s="22" t="s">
        <v>86</v>
      </c>
      <c r="C32" s="19" t="s">
        <v>87</v>
      </c>
      <c r="D32" s="19" t="s">
        <v>88</v>
      </c>
      <c r="E32" s="23">
        <v>110666</v>
      </c>
      <c r="F32" s="20">
        <v>4210.29</v>
      </c>
      <c r="G32" s="20">
        <v>1.5</v>
      </c>
      <c r="H32" s="20" t="s">
        <v>21</v>
      </c>
      <c r="J32" s="3"/>
      <c r="K32" s="3"/>
    </row>
    <row r="33" spans="2:11" x14ac:dyDescent="0.2">
      <c r="B33" s="22" t="s">
        <v>89</v>
      </c>
      <c r="C33" s="19" t="s">
        <v>90</v>
      </c>
      <c r="D33" s="19" t="s">
        <v>55</v>
      </c>
      <c r="E33" s="23">
        <v>2079971</v>
      </c>
      <c r="F33" s="20">
        <v>4091.93</v>
      </c>
      <c r="G33" s="20">
        <v>1.46</v>
      </c>
      <c r="H33" s="20" t="s">
        <v>21</v>
      </c>
      <c r="J33" s="3"/>
      <c r="K33" s="3"/>
    </row>
    <row r="34" spans="2:11" x14ac:dyDescent="0.2">
      <c r="B34" s="22" t="s">
        <v>91</v>
      </c>
      <c r="C34" s="19" t="s">
        <v>92</v>
      </c>
      <c r="D34" s="19" t="s">
        <v>27</v>
      </c>
      <c r="E34" s="23">
        <v>538546</v>
      </c>
      <c r="F34" s="20">
        <v>4087.83</v>
      </c>
      <c r="G34" s="20">
        <v>1.46</v>
      </c>
      <c r="H34" s="20" t="s">
        <v>21</v>
      </c>
      <c r="J34" s="3"/>
      <c r="K34" s="3"/>
    </row>
    <row r="35" spans="2:11" x14ac:dyDescent="0.2">
      <c r="B35" s="22" t="s">
        <v>93</v>
      </c>
      <c r="C35" s="19" t="s">
        <v>94</v>
      </c>
      <c r="D35" s="19" t="s">
        <v>45</v>
      </c>
      <c r="E35" s="23">
        <v>29596</v>
      </c>
      <c r="F35" s="20">
        <v>4085.12</v>
      </c>
      <c r="G35" s="20">
        <v>1.46</v>
      </c>
      <c r="H35" s="20" t="s">
        <v>21</v>
      </c>
      <c r="J35" s="3"/>
      <c r="K35" s="3"/>
    </row>
    <row r="36" spans="2:11" x14ac:dyDescent="0.2">
      <c r="B36" s="22" t="s">
        <v>95</v>
      </c>
      <c r="C36" s="19" t="s">
        <v>96</v>
      </c>
      <c r="D36" s="19" t="s">
        <v>45</v>
      </c>
      <c r="E36" s="23">
        <v>272829</v>
      </c>
      <c r="F36" s="20">
        <v>3999.4</v>
      </c>
      <c r="G36" s="20">
        <v>1.43</v>
      </c>
      <c r="H36" s="20" t="s">
        <v>52</v>
      </c>
      <c r="J36" s="3"/>
      <c r="K36" s="3"/>
    </row>
    <row r="37" spans="2:11" x14ac:dyDescent="0.2">
      <c r="B37" s="22" t="s">
        <v>97</v>
      </c>
      <c r="C37" s="19" t="s">
        <v>98</v>
      </c>
      <c r="D37" s="19" t="s">
        <v>42</v>
      </c>
      <c r="E37" s="23">
        <v>53875</v>
      </c>
      <c r="F37" s="20">
        <v>3780.11</v>
      </c>
      <c r="G37" s="20">
        <v>1.35</v>
      </c>
      <c r="H37" s="20" t="s">
        <v>21</v>
      </c>
      <c r="J37" s="3"/>
      <c r="K37" s="3"/>
    </row>
    <row r="38" spans="2:11" x14ac:dyDescent="0.2">
      <c r="B38" s="22" t="s">
        <v>99</v>
      </c>
      <c r="C38" s="19" t="s">
        <v>100</v>
      </c>
      <c r="D38" s="19" t="s">
        <v>101</v>
      </c>
      <c r="E38" s="23">
        <v>844567</v>
      </c>
      <c r="F38" s="20">
        <v>3720.74</v>
      </c>
      <c r="G38" s="20">
        <v>1.33</v>
      </c>
      <c r="H38" s="20" t="s">
        <v>21</v>
      </c>
      <c r="J38" s="3"/>
      <c r="K38" s="3"/>
    </row>
    <row r="39" spans="2:11" x14ac:dyDescent="0.2">
      <c r="B39" s="22" t="s">
        <v>102</v>
      </c>
      <c r="C39" s="19" t="s">
        <v>103</v>
      </c>
      <c r="D39" s="19" t="s">
        <v>24</v>
      </c>
      <c r="E39" s="23">
        <v>78042</v>
      </c>
      <c r="F39" s="20">
        <v>3638.71</v>
      </c>
      <c r="G39" s="20">
        <v>1.3</v>
      </c>
      <c r="H39" s="20" t="s">
        <v>21</v>
      </c>
      <c r="J39" s="3"/>
      <c r="K39" s="3"/>
    </row>
    <row r="40" spans="2:11" x14ac:dyDescent="0.2">
      <c r="B40" s="22" t="s">
        <v>104</v>
      </c>
      <c r="C40" s="19" t="s">
        <v>105</v>
      </c>
      <c r="D40" s="19" t="s">
        <v>27</v>
      </c>
      <c r="E40" s="23">
        <v>37819</v>
      </c>
      <c r="F40" s="20">
        <v>3603.62</v>
      </c>
      <c r="G40" s="20">
        <v>1.29</v>
      </c>
      <c r="H40" s="20" t="s">
        <v>21</v>
      </c>
      <c r="J40" s="3"/>
      <c r="K40" s="3"/>
    </row>
    <row r="41" spans="2:11" x14ac:dyDescent="0.2">
      <c r="B41" s="22" t="s">
        <v>106</v>
      </c>
      <c r="C41" s="19" t="s">
        <v>107</v>
      </c>
      <c r="D41" s="19" t="s">
        <v>108</v>
      </c>
      <c r="E41" s="23">
        <v>521934</v>
      </c>
      <c r="F41" s="20">
        <v>3559.07</v>
      </c>
      <c r="G41" s="20">
        <v>1.27</v>
      </c>
      <c r="H41" s="20" t="s">
        <v>21</v>
      </c>
      <c r="J41" s="3"/>
      <c r="K41" s="3"/>
    </row>
    <row r="42" spans="2:11" x14ac:dyDescent="0.2">
      <c r="B42" s="22" t="s">
        <v>109</v>
      </c>
      <c r="C42" s="19" t="s">
        <v>110</v>
      </c>
      <c r="D42" s="19" t="s">
        <v>39</v>
      </c>
      <c r="E42" s="23">
        <v>82458</v>
      </c>
      <c r="F42" s="20">
        <v>3543.47</v>
      </c>
      <c r="G42" s="20">
        <v>1.27</v>
      </c>
      <c r="H42" s="20" t="s">
        <v>21</v>
      </c>
      <c r="J42" s="3"/>
      <c r="K42" s="3"/>
    </row>
    <row r="43" spans="2:11" x14ac:dyDescent="0.2">
      <c r="B43" s="22" t="s">
        <v>111</v>
      </c>
      <c r="C43" s="19" t="s">
        <v>112</v>
      </c>
      <c r="D43" s="19" t="s">
        <v>76</v>
      </c>
      <c r="E43" s="23">
        <v>203153</v>
      </c>
      <c r="F43" s="20">
        <v>3473</v>
      </c>
      <c r="G43" s="20">
        <v>1.24</v>
      </c>
      <c r="H43" s="20" t="s">
        <v>17</v>
      </c>
      <c r="J43" s="3"/>
      <c r="K43" s="3"/>
    </row>
    <row r="44" spans="2:11" x14ac:dyDescent="0.2">
      <c r="B44" s="22" t="s">
        <v>113</v>
      </c>
      <c r="C44" s="19" t="s">
        <v>114</v>
      </c>
      <c r="D44" s="19" t="s">
        <v>24</v>
      </c>
      <c r="E44" s="23">
        <v>213762</v>
      </c>
      <c r="F44" s="20">
        <v>3437.29</v>
      </c>
      <c r="G44" s="20">
        <v>1.23</v>
      </c>
      <c r="H44" s="20" t="s">
        <v>17</v>
      </c>
      <c r="J44" s="3"/>
      <c r="K44" s="3"/>
    </row>
    <row r="45" spans="2:11" x14ac:dyDescent="0.2">
      <c r="B45" s="22" t="s">
        <v>115</v>
      </c>
      <c r="C45" s="19" t="s">
        <v>116</v>
      </c>
      <c r="D45" s="19" t="s">
        <v>69</v>
      </c>
      <c r="E45" s="23">
        <v>237587</v>
      </c>
      <c r="F45" s="20">
        <v>3366.73</v>
      </c>
      <c r="G45" s="20">
        <v>1.2</v>
      </c>
      <c r="H45" s="20" t="s">
        <v>52</v>
      </c>
      <c r="J45" s="3"/>
      <c r="K45" s="3"/>
    </row>
    <row r="46" spans="2:11" x14ac:dyDescent="0.2">
      <c r="B46" s="22" t="s">
        <v>117</v>
      </c>
      <c r="C46" s="19" t="s">
        <v>118</v>
      </c>
      <c r="D46" s="19" t="s">
        <v>69</v>
      </c>
      <c r="E46" s="23">
        <v>181089</v>
      </c>
      <c r="F46" s="20">
        <v>3341.54</v>
      </c>
      <c r="G46" s="20">
        <v>1.19</v>
      </c>
      <c r="H46" s="20" t="s">
        <v>21</v>
      </c>
      <c r="J46" s="3"/>
      <c r="K46" s="3"/>
    </row>
    <row r="47" spans="2:11" x14ac:dyDescent="0.2">
      <c r="B47" s="22" t="s">
        <v>119</v>
      </c>
      <c r="C47" s="19" t="s">
        <v>120</v>
      </c>
      <c r="D47" s="19" t="s">
        <v>121</v>
      </c>
      <c r="E47" s="23">
        <v>668905</v>
      </c>
      <c r="F47" s="20">
        <v>3228.14</v>
      </c>
      <c r="G47" s="20">
        <v>1.1499999999999999</v>
      </c>
      <c r="H47" s="20" t="s">
        <v>17</v>
      </c>
      <c r="J47" s="3"/>
      <c r="K47" s="3"/>
    </row>
    <row r="48" spans="2:11" x14ac:dyDescent="0.2">
      <c r="B48" s="22" t="s">
        <v>122</v>
      </c>
      <c r="C48" s="19" t="s">
        <v>123</v>
      </c>
      <c r="D48" s="19" t="s">
        <v>124</v>
      </c>
      <c r="E48" s="23">
        <v>1071609</v>
      </c>
      <c r="F48" s="20">
        <v>3189.11</v>
      </c>
      <c r="G48" s="20">
        <v>1.1399999999999999</v>
      </c>
      <c r="H48" s="20" t="s">
        <v>17</v>
      </c>
      <c r="J48" s="3"/>
      <c r="K48" s="3"/>
    </row>
    <row r="49" spans="2:11" x14ac:dyDescent="0.2">
      <c r="B49" s="22" t="s">
        <v>125</v>
      </c>
      <c r="C49" s="19" t="s">
        <v>126</v>
      </c>
      <c r="D49" s="19" t="s">
        <v>66</v>
      </c>
      <c r="E49" s="23">
        <v>36722</v>
      </c>
      <c r="F49" s="20">
        <v>3115.9</v>
      </c>
      <c r="G49" s="20">
        <v>1.1100000000000001</v>
      </c>
      <c r="H49" s="20" t="s">
        <v>21</v>
      </c>
      <c r="J49" s="3"/>
      <c r="K49" s="3"/>
    </row>
    <row r="50" spans="2:11" x14ac:dyDescent="0.2">
      <c r="B50" s="22" t="s">
        <v>127</v>
      </c>
      <c r="C50" s="19" t="s">
        <v>128</v>
      </c>
      <c r="D50" s="19" t="s">
        <v>20</v>
      </c>
      <c r="E50" s="23">
        <v>613312</v>
      </c>
      <c r="F50" s="20">
        <v>3082.2</v>
      </c>
      <c r="G50" s="20">
        <v>1.1000000000000001</v>
      </c>
      <c r="H50" s="20" t="s">
        <v>21</v>
      </c>
      <c r="J50" s="3"/>
      <c r="K50" s="3"/>
    </row>
    <row r="51" spans="2:11" x14ac:dyDescent="0.2">
      <c r="B51" s="22" t="s">
        <v>129</v>
      </c>
      <c r="C51" s="19" t="s">
        <v>130</v>
      </c>
      <c r="D51" s="19" t="s">
        <v>76</v>
      </c>
      <c r="E51" s="23">
        <v>212867</v>
      </c>
      <c r="F51" s="20">
        <v>3072.74</v>
      </c>
      <c r="G51" s="20">
        <v>1.1000000000000001</v>
      </c>
      <c r="H51" s="20" t="s">
        <v>21</v>
      </c>
      <c r="J51" s="3"/>
      <c r="K51" s="3"/>
    </row>
    <row r="52" spans="2:11" x14ac:dyDescent="0.2">
      <c r="B52" s="22" t="s">
        <v>131</v>
      </c>
      <c r="C52" s="19" t="s">
        <v>132</v>
      </c>
      <c r="D52" s="19" t="s">
        <v>24</v>
      </c>
      <c r="E52" s="23">
        <v>461004</v>
      </c>
      <c r="F52" s="20">
        <v>3053.92</v>
      </c>
      <c r="G52" s="20">
        <v>1.0900000000000001</v>
      </c>
      <c r="H52" s="20" t="s">
        <v>21</v>
      </c>
      <c r="J52" s="3"/>
      <c r="K52" s="3"/>
    </row>
    <row r="53" spans="2:11" x14ac:dyDescent="0.2">
      <c r="B53" s="22" t="s">
        <v>133</v>
      </c>
      <c r="C53" s="19" t="s">
        <v>134</v>
      </c>
      <c r="D53" s="19" t="s">
        <v>24</v>
      </c>
      <c r="E53" s="23">
        <v>1643077</v>
      </c>
      <c r="F53" s="20">
        <v>3053.17</v>
      </c>
      <c r="G53" s="20">
        <v>1.0900000000000001</v>
      </c>
      <c r="H53" s="20" t="s">
        <v>21</v>
      </c>
      <c r="J53" s="3"/>
      <c r="K53" s="3"/>
    </row>
    <row r="54" spans="2:11" x14ac:dyDescent="0.2">
      <c r="B54" s="22" t="s">
        <v>135</v>
      </c>
      <c r="C54" s="19" t="s">
        <v>136</v>
      </c>
      <c r="D54" s="19" t="s">
        <v>20</v>
      </c>
      <c r="E54" s="23">
        <v>77402</v>
      </c>
      <c r="F54" s="20">
        <v>3029.28</v>
      </c>
      <c r="G54" s="20">
        <v>1.08</v>
      </c>
      <c r="H54" s="20" t="s">
        <v>21</v>
      </c>
      <c r="J54" s="3"/>
      <c r="K54" s="3"/>
    </row>
    <row r="55" spans="2:11" x14ac:dyDescent="0.2">
      <c r="B55" s="22" t="s">
        <v>137</v>
      </c>
      <c r="C55" s="19" t="s">
        <v>138</v>
      </c>
      <c r="D55" s="19" t="s">
        <v>55</v>
      </c>
      <c r="E55" s="23">
        <v>235000</v>
      </c>
      <c r="F55" s="20">
        <v>2991.55</v>
      </c>
      <c r="G55" s="20">
        <v>1.07</v>
      </c>
      <c r="H55" s="20" t="s">
        <v>17</v>
      </c>
      <c r="J55" s="3"/>
      <c r="K55" s="3"/>
    </row>
    <row r="56" spans="2:11" x14ac:dyDescent="0.2">
      <c r="B56" s="22" t="s">
        <v>139</v>
      </c>
      <c r="C56" s="19" t="s">
        <v>140</v>
      </c>
      <c r="D56" s="19" t="s">
        <v>42</v>
      </c>
      <c r="E56" s="23">
        <v>182573</v>
      </c>
      <c r="F56" s="20">
        <v>2972.29</v>
      </c>
      <c r="G56" s="20">
        <v>1.06</v>
      </c>
      <c r="H56" s="20" t="s">
        <v>21</v>
      </c>
      <c r="J56" s="3"/>
      <c r="K56" s="3"/>
    </row>
    <row r="57" spans="2:11" x14ac:dyDescent="0.2">
      <c r="B57" s="22" t="s">
        <v>141</v>
      </c>
      <c r="C57" s="19" t="s">
        <v>142</v>
      </c>
      <c r="D57" s="19" t="s">
        <v>24</v>
      </c>
      <c r="E57" s="23">
        <v>377311</v>
      </c>
      <c r="F57" s="20">
        <v>2919.26</v>
      </c>
      <c r="G57" s="20">
        <v>1.04</v>
      </c>
      <c r="H57" s="20" t="s">
        <v>21</v>
      </c>
      <c r="J57" s="3"/>
      <c r="K57" s="3"/>
    </row>
    <row r="58" spans="2:11" x14ac:dyDescent="0.2">
      <c r="B58" s="22" t="s">
        <v>143</v>
      </c>
      <c r="C58" s="19" t="s">
        <v>144</v>
      </c>
      <c r="D58" s="19" t="s">
        <v>145</v>
      </c>
      <c r="E58" s="23">
        <v>68021</v>
      </c>
      <c r="F58" s="20">
        <v>2903.68</v>
      </c>
      <c r="G58" s="20">
        <v>1.04</v>
      </c>
      <c r="H58" s="20" t="s">
        <v>21</v>
      </c>
      <c r="J58" s="3"/>
      <c r="K58" s="3"/>
    </row>
    <row r="59" spans="2:11" x14ac:dyDescent="0.2">
      <c r="B59" s="22" t="s">
        <v>146</v>
      </c>
      <c r="C59" s="19" t="s">
        <v>147</v>
      </c>
      <c r="D59" s="19" t="s">
        <v>39</v>
      </c>
      <c r="E59" s="23">
        <v>183107</v>
      </c>
      <c r="F59" s="20">
        <v>2900.69</v>
      </c>
      <c r="G59" s="20">
        <v>1.04</v>
      </c>
      <c r="H59" s="20" t="s">
        <v>21</v>
      </c>
      <c r="J59" s="3"/>
      <c r="K59" s="3"/>
    </row>
    <row r="60" spans="2:11" x14ac:dyDescent="0.2">
      <c r="B60" s="22" t="s">
        <v>148</v>
      </c>
      <c r="C60" s="19" t="s">
        <v>149</v>
      </c>
      <c r="D60" s="19" t="s">
        <v>63</v>
      </c>
      <c r="E60" s="23">
        <v>88482</v>
      </c>
      <c r="F60" s="20">
        <v>2832.84</v>
      </c>
      <c r="G60" s="20">
        <v>1.01</v>
      </c>
      <c r="H60" s="20" t="s">
        <v>21</v>
      </c>
      <c r="J60" s="3"/>
      <c r="K60" s="3"/>
    </row>
    <row r="61" spans="2:11" x14ac:dyDescent="0.2">
      <c r="B61" s="22" t="s">
        <v>150</v>
      </c>
      <c r="C61" s="19" t="s">
        <v>151</v>
      </c>
      <c r="D61" s="19" t="s">
        <v>39</v>
      </c>
      <c r="E61" s="23">
        <v>52407</v>
      </c>
      <c r="F61" s="20">
        <v>2788.92</v>
      </c>
      <c r="G61" s="20">
        <v>1</v>
      </c>
      <c r="H61" s="20" t="s">
        <v>21</v>
      </c>
      <c r="J61" s="3"/>
      <c r="K61" s="3"/>
    </row>
    <row r="62" spans="2:11" x14ac:dyDescent="0.2">
      <c r="B62" s="22" t="s">
        <v>152</v>
      </c>
      <c r="C62" s="19" t="s">
        <v>153</v>
      </c>
      <c r="D62" s="19" t="s">
        <v>63</v>
      </c>
      <c r="E62" s="23">
        <v>142328</v>
      </c>
      <c r="F62" s="20">
        <v>2668.65</v>
      </c>
      <c r="G62" s="20">
        <v>0.95</v>
      </c>
      <c r="H62" s="20" t="s">
        <v>52</v>
      </c>
      <c r="J62" s="3"/>
      <c r="K62" s="3"/>
    </row>
    <row r="63" spans="2:11" x14ac:dyDescent="0.2">
      <c r="B63" s="22" t="s">
        <v>154</v>
      </c>
      <c r="C63" s="19" t="s">
        <v>155</v>
      </c>
      <c r="D63" s="19" t="s">
        <v>121</v>
      </c>
      <c r="E63" s="23">
        <v>2645622</v>
      </c>
      <c r="F63" s="20">
        <v>2512.02</v>
      </c>
      <c r="G63" s="20">
        <v>0.9</v>
      </c>
      <c r="H63" s="20" t="s">
        <v>17</v>
      </c>
      <c r="J63" s="3"/>
      <c r="K63" s="3"/>
    </row>
    <row r="64" spans="2:11" x14ac:dyDescent="0.2">
      <c r="B64" s="22" t="s">
        <v>156</v>
      </c>
      <c r="C64" s="19" t="s">
        <v>157</v>
      </c>
      <c r="D64" s="19" t="s">
        <v>20</v>
      </c>
      <c r="E64" s="23">
        <v>333300</v>
      </c>
      <c r="F64" s="20">
        <v>2477.75</v>
      </c>
      <c r="G64" s="20">
        <v>0.89</v>
      </c>
      <c r="H64" s="20" t="s">
        <v>21</v>
      </c>
      <c r="J64" s="3"/>
      <c r="K64" s="3"/>
    </row>
    <row r="65" spans="2:11" x14ac:dyDescent="0.2">
      <c r="B65" s="22" t="s">
        <v>158</v>
      </c>
      <c r="C65" s="19" t="s">
        <v>159</v>
      </c>
      <c r="D65" s="19" t="s">
        <v>45</v>
      </c>
      <c r="E65" s="23">
        <v>588133</v>
      </c>
      <c r="F65" s="20">
        <v>2448.1</v>
      </c>
      <c r="G65" s="20">
        <v>0.87</v>
      </c>
      <c r="H65" s="20" t="s">
        <v>52</v>
      </c>
      <c r="J65" s="3"/>
      <c r="K65" s="3"/>
    </row>
    <row r="66" spans="2:11" x14ac:dyDescent="0.2">
      <c r="B66" s="22" t="s">
        <v>160</v>
      </c>
      <c r="C66" s="19" t="s">
        <v>161</v>
      </c>
      <c r="D66" s="19" t="s">
        <v>162</v>
      </c>
      <c r="E66" s="23">
        <v>387659</v>
      </c>
      <c r="F66" s="20">
        <v>2397.2800000000002</v>
      </c>
      <c r="G66" s="20">
        <v>0.86</v>
      </c>
      <c r="H66" s="20" t="s">
        <v>21</v>
      </c>
      <c r="J66" s="3"/>
      <c r="K66" s="3"/>
    </row>
    <row r="67" spans="2:11" x14ac:dyDescent="0.2">
      <c r="B67" s="22" t="s">
        <v>163</v>
      </c>
      <c r="C67" s="19" t="s">
        <v>164</v>
      </c>
      <c r="D67" s="19" t="s">
        <v>20</v>
      </c>
      <c r="E67" s="23">
        <v>99776</v>
      </c>
      <c r="F67" s="20">
        <v>2395.37</v>
      </c>
      <c r="G67" s="20">
        <v>0.86</v>
      </c>
      <c r="H67" s="20" t="s">
        <v>21</v>
      </c>
      <c r="J67" s="3"/>
      <c r="K67" s="3"/>
    </row>
    <row r="68" spans="2:11" x14ac:dyDescent="0.2">
      <c r="B68" s="22" t="s">
        <v>165</v>
      </c>
      <c r="C68" s="19" t="s">
        <v>166</v>
      </c>
      <c r="D68" s="19" t="s">
        <v>167</v>
      </c>
      <c r="E68" s="23">
        <v>933339</v>
      </c>
      <c r="F68" s="20">
        <v>2285.84</v>
      </c>
      <c r="G68" s="20">
        <v>0.82</v>
      </c>
      <c r="H68" s="20" t="s">
        <v>21</v>
      </c>
      <c r="J68" s="3"/>
      <c r="K68" s="3"/>
    </row>
    <row r="69" spans="2:11" x14ac:dyDescent="0.2">
      <c r="B69" s="22" t="s">
        <v>168</v>
      </c>
      <c r="C69" s="19" t="s">
        <v>169</v>
      </c>
      <c r="D69" s="19" t="s">
        <v>108</v>
      </c>
      <c r="E69" s="23">
        <v>243374</v>
      </c>
      <c r="F69" s="20">
        <v>2259.85</v>
      </c>
      <c r="G69" s="20">
        <v>0.81</v>
      </c>
      <c r="H69" s="20" t="s">
        <v>21</v>
      </c>
      <c r="J69" s="3"/>
      <c r="K69" s="3"/>
    </row>
    <row r="70" spans="2:11" x14ac:dyDescent="0.2">
      <c r="B70" s="22" t="s">
        <v>170</v>
      </c>
      <c r="C70" s="19" t="s">
        <v>171</v>
      </c>
      <c r="D70" s="19" t="s">
        <v>172</v>
      </c>
      <c r="E70" s="23">
        <v>136191</v>
      </c>
      <c r="F70" s="20">
        <v>2206.23</v>
      </c>
      <c r="G70" s="20">
        <v>0.79</v>
      </c>
      <c r="H70" s="20" t="s">
        <v>21</v>
      </c>
      <c r="J70" s="3"/>
      <c r="K70" s="3"/>
    </row>
    <row r="71" spans="2:11" x14ac:dyDescent="0.2">
      <c r="B71" s="22" t="s">
        <v>173</v>
      </c>
      <c r="C71" s="19" t="s">
        <v>174</v>
      </c>
      <c r="D71" s="19" t="s">
        <v>175</v>
      </c>
      <c r="E71" s="23">
        <v>229309</v>
      </c>
      <c r="F71" s="20">
        <v>2187.61</v>
      </c>
      <c r="G71" s="20">
        <v>0.78</v>
      </c>
      <c r="H71" s="20" t="s">
        <v>52</v>
      </c>
      <c r="J71" s="3"/>
      <c r="K71" s="3"/>
    </row>
    <row r="72" spans="2:11" x14ac:dyDescent="0.2">
      <c r="B72" s="22" t="s">
        <v>176</v>
      </c>
      <c r="C72" s="19" t="s">
        <v>177</v>
      </c>
      <c r="D72" s="19" t="s">
        <v>24</v>
      </c>
      <c r="E72" s="23">
        <v>166098</v>
      </c>
      <c r="F72" s="20">
        <v>1989.19</v>
      </c>
      <c r="G72" s="20">
        <v>0.71</v>
      </c>
      <c r="H72" s="20" t="s">
        <v>52</v>
      </c>
      <c r="J72" s="3"/>
      <c r="K72" s="3"/>
    </row>
    <row r="73" spans="2:11" x14ac:dyDescent="0.2">
      <c r="B73" s="22" t="s">
        <v>178</v>
      </c>
      <c r="C73" s="19" t="s">
        <v>179</v>
      </c>
      <c r="D73" s="19" t="s">
        <v>39</v>
      </c>
      <c r="E73" s="23">
        <v>38495</v>
      </c>
      <c r="F73" s="20">
        <v>1447.85</v>
      </c>
      <c r="G73" s="20">
        <v>0.52</v>
      </c>
      <c r="H73" s="20" t="s">
        <v>52</v>
      </c>
      <c r="J73" s="3"/>
      <c r="K73" s="3"/>
    </row>
    <row r="74" spans="2:11" x14ac:dyDescent="0.2">
      <c r="B74" s="22" t="s">
        <v>180</v>
      </c>
      <c r="C74" s="19" t="s">
        <v>181</v>
      </c>
      <c r="D74" s="19" t="s">
        <v>39</v>
      </c>
      <c r="E74" s="23">
        <v>89189</v>
      </c>
      <c r="F74" s="20">
        <v>1057.92</v>
      </c>
      <c r="G74" s="20">
        <v>0.38</v>
      </c>
      <c r="H74" s="20" t="s">
        <v>52</v>
      </c>
      <c r="J74" s="3"/>
      <c r="K74" s="3"/>
    </row>
    <row r="75" spans="2:11" x14ac:dyDescent="0.2">
      <c r="B75" s="22" t="s">
        <v>182</v>
      </c>
      <c r="C75" s="19" t="s">
        <v>183</v>
      </c>
      <c r="D75" s="19" t="s">
        <v>184</v>
      </c>
      <c r="E75" s="23">
        <v>450</v>
      </c>
      <c r="F75" s="20">
        <v>9.7899999999999991</v>
      </c>
      <c r="G75" s="20">
        <v>0</v>
      </c>
      <c r="H75" s="20" t="s">
        <v>21</v>
      </c>
      <c r="J75" s="3"/>
      <c r="K75" s="3"/>
    </row>
    <row r="76" spans="2:11" x14ac:dyDescent="0.2">
      <c r="B76" s="22" t="s">
        <v>185</v>
      </c>
      <c r="C76" s="19" t="s">
        <v>186</v>
      </c>
      <c r="D76" s="19" t="s">
        <v>20</v>
      </c>
      <c r="E76" s="23">
        <v>2531</v>
      </c>
      <c r="F76" s="20">
        <v>5.35</v>
      </c>
      <c r="G76" s="20">
        <v>0</v>
      </c>
      <c r="H76" s="20" t="s">
        <v>17</v>
      </c>
      <c r="J76" s="3"/>
      <c r="K76" s="3"/>
    </row>
    <row r="77" spans="2:11" x14ac:dyDescent="0.2">
      <c r="B77" s="25" t="s">
        <v>187</v>
      </c>
      <c r="C77" s="26"/>
      <c r="D77" s="26"/>
      <c r="E77" s="26"/>
      <c r="F77" s="27">
        <f ca="1">SUM(F7:F76)</f>
        <v>272660.64999999991</v>
      </c>
      <c r="G77" s="27">
        <f ca="1">SUM(G7:G76)</f>
        <v>97.450000000000017</v>
      </c>
      <c r="H77" s="27"/>
      <c r="J77" s="3"/>
      <c r="K77" s="3"/>
    </row>
    <row r="78" spans="2:11" x14ac:dyDescent="0.2">
      <c r="B78" s="28" t="s">
        <v>188</v>
      </c>
      <c r="C78" s="28"/>
      <c r="D78" s="28"/>
      <c r="E78" s="28"/>
      <c r="F78" s="29">
        <f ca="1">F77</f>
        <v>272660.64999999991</v>
      </c>
      <c r="G78" s="29">
        <f ca="1">G77</f>
        <v>97.450000000000017</v>
      </c>
      <c r="H78" s="29"/>
      <c r="J78" s="3"/>
      <c r="K78" s="3"/>
    </row>
    <row r="79" spans="2:11" x14ac:dyDescent="0.2">
      <c r="B79" s="30" t="s">
        <v>189</v>
      </c>
      <c r="C79" s="31"/>
      <c r="D79" s="31"/>
      <c r="E79" s="31"/>
      <c r="F79" s="32"/>
      <c r="G79" s="32"/>
      <c r="H79" s="32"/>
      <c r="J79" s="3"/>
      <c r="K79" s="3"/>
    </row>
    <row r="80" spans="2:11" x14ac:dyDescent="0.2">
      <c r="B80" s="22" t="s">
        <v>189</v>
      </c>
      <c r="C80" s="22"/>
      <c r="D80" s="19"/>
      <c r="E80" s="19"/>
      <c r="F80" s="20">
        <v>7713.3</v>
      </c>
      <c r="G80" s="20">
        <v>2.76</v>
      </c>
      <c r="H80" s="20"/>
      <c r="J80" s="3"/>
      <c r="K80" s="3"/>
    </row>
    <row r="81" spans="2:11" x14ac:dyDescent="0.2">
      <c r="B81" s="25" t="s">
        <v>187</v>
      </c>
      <c r="C81" s="26"/>
      <c r="D81" s="26"/>
      <c r="E81" s="26"/>
      <c r="F81" s="27">
        <f ca="1">SUM(F79:F80)</f>
        <v>7713.3</v>
      </c>
      <c r="G81" s="27">
        <f ca="1">SUM(G79:G80)</f>
        <v>2.76</v>
      </c>
      <c r="H81" s="27"/>
      <c r="J81" s="3"/>
      <c r="K81" s="3"/>
    </row>
    <row r="82" spans="2:11" x14ac:dyDescent="0.2">
      <c r="B82" s="33" t="s">
        <v>188</v>
      </c>
      <c r="C82" s="33"/>
      <c r="D82" s="33"/>
      <c r="E82" s="33"/>
      <c r="F82" s="34">
        <f ca="1">F81</f>
        <v>7713.3</v>
      </c>
      <c r="G82" s="34">
        <f ca="1">G81</f>
        <v>2.76</v>
      </c>
      <c r="H82" s="34"/>
      <c r="J82" s="3"/>
      <c r="K82" s="3"/>
    </row>
    <row r="83" spans="2:11" x14ac:dyDescent="0.2">
      <c r="B83" s="35" t="s">
        <v>190</v>
      </c>
      <c r="C83" s="35"/>
      <c r="D83" s="35"/>
      <c r="E83" s="35"/>
      <c r="F83" s="36">
        <f ca="1">F84-(+F78+F82)</f>
        <v>-471.59999999991851</v>
      </c>
      <c r="G83" s="36">
        <f ca="1">G84-(+G78+G82)</f>
        <v>-0.21000000000002217</v>
      </c>
      <c r="H83" s="36"/>
      <c r="J83" s="3"/>
      <c r="K83" s="3"/>
    </row>
    <row r="84" spans="2:11" x14ac:dyDescent="0.2">
      <c r="B84" s="35" t="s">
        <v>191</v>
      </c>
      <c r="C84" s="35"/>
      <c r="D84" s="35"/>
      <c r="E84" s="35"/>
      <c r="F84" s="36">
        <v>279902.34999999998</v>
      </c>
      <c r="G84" s="36">
        <v>100</v>
      </c>
      <c r="H84" s="36"/>
      <c r="J84" s="3"/>
      <c r="K84" s="3"/>
    </row>
    <row r="85" spans="2:11" x14ac:dyDescent="0.2">
      <c r="J85" s="3"/>
      <c r="K85" s="3"/>
    </row>
    <row r="86" spans="2:11" ht="12.75" thickBot="1" x14ac:dyDescent="0.25">
      <c r="B86" s="38"/>
    </row>
    <row r="87" spans="2:11" ht="13.5" thickTop="1" thickBot="1" x14ac:dyDescent="0.25">
      <c r="B87" s="39" t="s">
        <v>192</v>
      </c>
      <c r="C87" s="40" t="s">
        <v>193</v>
      </c>
    </row>
    <row r="88" spans="2:11" ht="12.75" thickTop="1" x14ac:dyDescent="0.2"/>
  </sheetData>
  <mergeCells count="4">
    <mergeCell ref="B1:G1"/>
    <mergeCell ref="L5:L12"/>
    <mergeCell ref="M5:M12"/>
    <mergeCell ref="N5:N12"/>
  </mergeCells>
  <pageMargins left="0.7" right="0.7" top="0.75" bottom="0.75" header="0.3" footer="0.3"/>
  <pageSetup paperSize="9" orientation="portrait" r:id="rId1"/>
  <headerFooter>
    <oddFooter>&amp;C&amp;1#&amp;"Calibri"&amp;10&amp;K000000PUBLIC</oddFooter>
    <evenFooter>&amp;LPUBLIC</evenFooter>
    <firstFooter>&amp;LPUBLIC</first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Klassify>
  <SNO>1</SNO>
  <KDate>2024-10-07 14:55:35</KDate>
  <Classification>Public</Classification>
  <Subclassification/>
  <HostName>MUMCMP00935</HostName>
  <Domain_User>CANARAROBECOMF/628</Domain_User>
  <IPAdd>192.9.198.194</IPAdd>
  <FilePath>Book10</FilePath>
  <KID>C025A5607E97638639097350067394</KID>
  <UniqueName/>
  <Suggested/>
  <Justification/>
</Klassify>
</file>

<file path=customXml/itemProps1.xml><?xml version="1.0" encoding="utf-8"?>
<ds:datastoreItem xmlns:ds="http://schemas.openxmlformats.org/officeDocument/2006/customXml" ds:itemID="{BA9AFEEA-E8F7-4592-8731-A55C47AEF760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Ruchi Kanabar</dc:creator>
  <cp:lastModifiedBy>Ruchi Kanabar</cp:lastModifiedBy>
  <dcterms:created xsi:type="dcterms:W3CDTF">2024-10-07T09:25:31Z</dcterms:created>
  <dcterms:modified xsi:type="dcterms:W3CDTF">2024-10-07T09:25:35Z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Public</vt:lpwstr>
  </property>
  <property fmtid="{D5CDD505-2E9C-101B-9397-08002B2CF9AE}" pid="3" name="Rules">
    <vt:lpwstr/>
  </property>
  <property fmtid="{D5CDD505-2E9C-101B-9397-08002B2CF9AE}" pid="4" name="KID">
    <vt:lpwstr>C025A5607E97638639097350067394</vt:lpwstr>
  </property>
</Properties>
</file>