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1A8F96EB-4227-47C7-B890-1CFE371E2844}" xr6:coauthVersionLast="47" xr6:coauthVersionMax="47" xr10:uidLastSave="{00000000-0000-0000-0000-000000000000}"/>
  <bookViews>
    <workbookView xWindow="-120" yWindow="-120" windowWidth="20730" windowHeight="11160" xr2:uid="{8CED8DC3-A952-4C0C-8B4F-A70DA8FEB43D}"/>
  </bookViews>
  <sheets>
    <sheet name="M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G76" i="1"/>
  <c r="G77" i="1" s="1"/>
  <c r="F76" i="1"/>
  <c r="F73" i="1"/>
  <c r="F78" i="1" s="1"/>
  <c r="G72" i="1"/>
  <c r="G73" i="1" s="1"/>
  <c r="G78" i="1" s="1"/>
  <c r="F72" i="1"/>
</calcChain>
</file>

<file path=xl/sharedStrings.xml><?xml version="1.0" encoding="utf-8"?>
<sst xmlns="http://schemas.openxmlformats.org/spreadsheetml/2006/main" count="284" uniqueCount="179">
  <si>
    <t>CANARA ROBECO MID CAP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</si>
  <si>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</si>
  <si>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</si>
  <si>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</si>
  <si>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</si>
  <si>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</si>
  <si>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</si>
  <si>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</si>
  <si>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</si>
  <si>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</si>
  <si>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</si>
  <si>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</si>
  <si>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</si>
  <si>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</si>
  <si>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</si>
  <si>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</si>
  <si>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</si>
  <si>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</si>
  <si>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Uno Minda Ltd</t>
  </si>
  <si>
    <t>INE405E01023</t>
  </si>
  <si>
    <t>Auto Components</t>
  </si>
  <si>
    <t>Mid Cap</t>
  </si>
  <si>
    <t>Indian Bank</t>
  </si>
  <si>
    <t>INE562A01011</t>
  </si>
  <si>
    <t>Banks</t>
  </si>
  <si>
    <t>Max Healthcare Institute Ltd</t>
  </si>
  <si>
    <t>INE027H01010</t>
  </si>
  <si>
    <t>Healthcare Services</t>
  </si>
  <si>
    <t>J.K. Cement Ltd</t>
  </si>
  <si>
    <t>INE823G01014</t>
  </si>
  <si>
    <t>Cement &amp; Cement Products</t>
  </si>
  <si>
    <t>Abbott India Ltd</t>
  </si>
  <si>
    <t>INE358A01014</t>
  </si>
  <si>
    <t>Pharmaceuticals &amp; Biotechnology</t>
  </si>
  <si>
    <t>Linde India Ltd</t>
  </si>
  <si>
    <t>INE473A01011</t>
  </si>
  <si>
    <t>Chemicals &amp; Petrochemicals</t>
  </si>
  <si>
    <t>Benchmark: S&amp;P BSE 150 Mid Cap Index TRI</t>
  </si>
  <si>
    <t>Global Health Ltd</t>
  </si>
  <si>
    <t>INE474Q01031</t>
  </si>
  <si>
    <t>Small Cap</t>
  </si>
  <si>
    <t>CRISIL Ltd</t>
  </si>
  <si>
    <t>INE007A01025</t>
  </si>
  <si>
    <t>Finance</t>
  </si>
  <si>
    <t>K.P.R. Mill Ltd</t>
  </si>
  <si>
    <t>INE930H01031</t>
  </si>
  <si>
    <t>Textiles &amp; Apparels</t>
  </si>
  <si>
    <t>Sundaram Finance Ltd</t>
  </si>
  <si>
    <t>INE660A01013</t>
  </si>
  <si>
    <t>Zomato Ltd</t>
  </si>
  <si>
    <t>INE758T01015</t>
  </si>
  <si>
    <t>Max Financial Services Ltd</t>
  </si>
  <si>
    <t>INE180A01020</t>
  </si>
  <si>
    <t>Insurance</t>
  </si>
  <si>
    <t>Cholamandalam Investment and Finance Co Ltd</t>
  </si>
  <si>
    <t>INE121A01024</t>
  </si>
  <si>
    <t>Bharat Electronics Ltd</t>
  </si>
  <si>
    <t>INE263A01024</t>
  </si>
  <si>
    <t>Aerospace &amp; Defense</t>
  </si>
  <si>
    <t>AIA Engineering Ltd</t>
  </si>
  <si>
    <t>INE212H01026</t>
  </si>
  <si>
    <t>Industrial Products</t>
  </si>
  <si>
    <t>Mphasis Ltd</t>
  </si>
  <si>
    <t>INE356A01018</t>
  </si>
  <si>
    <t>IT - Software</t>
  </si>
  <si>
    <t>Voltas Ltd</t>
  </si>
  <si>
    <t>INE226A01021</t>
  </si>
  <si>
    <t>Consumer Durables</t>
  </si>
  <si>
    <t>Power Finance Corporation Ltd</t>
  </si>
  <si>
    <t>INE134E01011</t>
  </si>
  <si>
    <t>Bharti Airtel Ltd</t>
  </si>
  <si>
    <t>INE397D01024</t>
  </si>
  <si>
    <t>Telecom - Services</t>
  </si>
  <si>
    <t>Cummins India Ltd</t>
  </si>
  <si>
    <t>INE298A01020</t>
  </si>
  <si>
    <t>Federal Bank Ltd</t>
  </si>
  <si>
    <t>INE171A01029</t>
  </si>
  <si>
    <t>Shriram Finance Ltd</t>
  </si>
  <si>
    <t>INE721A01013</t>
  </si>
  <si>
    <t>Deepak Nitrite Ltd</t>
  </si>
  <si>
    <t>INE288B01029</t>
  </si>
  <si>
    <t>Sundram Fasteners Ltd</t>
  </si>
  <si>
    <t>INE387A01021</t>
  </si>
  <si>
    <t>KEI Industries Ltd</t>
  </si>
  <si>
    <t>INE878B01027</t>
  </si>
  <si>
    <t>Kajaria Ceramics Ltd</t>
  </si>
  <si>
    <t>INE217B01036</t>
  </si>
  <si>
    <t>NHPC Ltd</t>
  </si>
  <si>
    <t>INE848E01016</t>
  </si>
  <si>
    <t>Power</t>
  </si>
  <si>
    <t>Astral Ltd</t>
  </si>
  <si>
    <t>INE006I01046</t>
  </si>
  <si>
    <t>Persistent Systems Ltd</t>
  </si>
  <si>
    <t>INE262H01021</t>
  </si>
  <si>
    <t>APL Apollo Tubes Ltd</t>
  </si>
  <si>
    <t>INE702C01027</t>
  </si>
  <si>
    <t>CG Power and Industrial Solutions Ltd</t>
  </si>
  <si>
    <t>INE067A01029</t>
  </si>
  <si>
    <t>Electrical Equipment</t>
  </si>
  <si>
    <t>Torrent Power Ltd</t>
  </si>
  <si>
    <t>INE813H01021</t>
  </si>
  <si>
    <t>Bharat Heavy Electricals Ltd</t>
  </si>
  <si>
    <t>INE257A01026</t>
  </si>
  <si>
    <t>Coforge Ltd</t>
  </si>
  <si>
    <t>INE591G01017</t>
  </si>
  <si>
    <t>HDFC Bank Ltd</t>
  </si>
  <si>
    <t>INE040A01034</t>
  </si>
  <si>
    <t>United Breweries Ltd</t>
  </si>
  <si>
    <t>INE686F01025</t>
  </si>
  <si>
    <t>Beverages</t>
  </si>
  <si>
    <t>Mankind Pharma Ltd</t>
  </si>
  <si>
    <t>INE634S01028</t>
  </si>
  <si>
    <t>ICICI Bank Ltd</t>
  </si>
  <si>
    <t>INE090A01021</t>
  </si>
  <si>
    <t>LIC Housing Finance Ltd</t>
  </si>
  <si>
    <t>INE115A01026</t>
  </si>
  <si>
    <t>Polycab India Ltd</t>
  </si>
  <si>
    <t>INE455K01017</t>
  </si>
  <si>
    <t>J.B. Chemicals &amp; Pharmaceuticals Ltd</t>
  </si>
  <si>
    <t>INE572A01036</t>
  </si>
  <si>
    <t>Phoenix Mills Ltd</t>
  </si>
  <si>
    <t>INE211B01039</t>
  </si>
  <si>
    <t>Realty</t>
  </si>
  <si>
    <t>Indian Railway Catering And Tourism Corp Ltd</t>
  </si>
  <si>
    <t>INE335Y01020</t>
  </si>
  <si>
    <t>Leisure Services</t>
  </si>
  <si>
    <t>Creditaccess Grameen Ltd</t>
  </si>
  <si>
    <t>INE741K01010</t>
  </si>
  <si>
    <t>Prestige Estates Projects Ltd</t>
  </si>
  <si>
    <t>INE811K01011</t>
  </si>
  <si>
    <t>Indian Hotels Co Ltd</t>
  </si>
  <si>
    <t>INE053A01029</t>
  </si>
  <si>
    <t>Brigade Enterprises Ltd</t>
  </si>
  <si>
    <t>INE791I01019</t>
  </si>
  <si>
    <t>Schaeffler India Ltd</t>
  </si>
  <si>
    <t>INE513A01022</t>
  </si>
  <si>
    <t>Oil &amp; Natural Gas Corporation Ltd</t>
  </si>
  <si>
    <t>INE213A01029</t>
  </si>
  <si>
    <t>Oil</t>
  </si>
  <si>
    <t>KPIT Technologies Ltd</t>
  </si>
  <si>
    <t>INE04I401011</t>
  </si>
  <si>
    <t>Dixon Technologies (India) Ltd</t>
  </si>
  <si>
    <t>INE935N01020</t>
  </si>
  <si>
    <t>Samvardhana Motherson International Ltd</t>
  </si>
  <si>
    <t>INE775A01035</t>
  </si>
  <si>
    <t>Indus Towers Ltd</t>
  </si>
  <si>
    <t>INE121J01017</t>
  </si>
  <si>
    <t>NMDC Ltd</t>
  </si>
  <si>
    <t>INE584A01023</t>
  </si>
  <si>
    <t>Minerals &amp; Mining</t>
  </si>
  <si>
    <t>Endurance Technologies Ltd</t>
  </si>
  <si>
    <t>INE913H01037</t>
  </si>
  <si>
    <t>Zydus Lifesciences Ltd</t>
  </si>
  <si>
    <t>INE010B01027</t>
  </si>
  <si>
    <t>L&amp;T Finance Ltd</t>
  </si>
  <si>
    <t>INE498L01015</t>
  </si>
  <si>
    <t>Mazagon Dock Shipbuilders Ltd</t>
  </si>
  <si>
    <t>INE249Z01012</t>
  </si>
  <si>
    <t>Industrial Manufacturing</t>
  </si>
  <si>
    <t>PI Industries Ltd</t>
  </si>
  <si>
    <t>INE603J01030</t>
  </si>
  <si>
    <t>Fertilizers &amp; Agrochemicals</t>
  </si>
  <si>
    <t>Honeywell Automation India Ltd</t>
  </si>
  <si>
    <t>INE671A01010</t>
  </si>
  <si>
    <t>Apar Industries Ltd</t>
  </si>
  <si>
    <t>INE372A01015</t>
  </si>
  <si>
    <t>Go Fashion India Ltd</t>
  </si>
  <si>
    <t>INE0BJS01011</t>
  </si>
  <si>
    <t>Medi Assist Healthcare Services Ltd</t>
  </si>
  <si>
    <t>INE456Z01021</t>
  </si>
  <si>
    <t>Happy Forgings Ltd</t>
  </si>
  <si>
    <t>INE330T01021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</si>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</sst>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  <xf numFmtId="4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629637-778B-4F59-8C43-A8A2DB29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377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221DAD-E9BE-4EC4-9CAC-F3FD47B1F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6168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2F600EEA-18B0-4374-A13B-043B7214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645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5749-6797-457B-81A2-BBD2251DD20B}">
  <dimension ref="B1:L83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28515625" style="4" bestFit="1" customWidth="1"/>
    <col min="4" max="4" width="27.85546875" style="4" bestFit="1" customWidth="1"/>
    <col min="5" max="5" width="8.85546875" style="4" bestFit="1" customWidth="1"/>
    <col min="6" max="6" width="15.28515625" style="40" bestFit="1" customWidth="1"/>
    <col min="7" max="7" width="7.42578125" style="40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162916</v>
      </c>
      <c r="F7" s="20">
        <v>7184.43</v>
      </c>
      <c r="G7" s="20">
        <v>3.34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20</v>
      </c>
      <c r="E8" s="23">
        <v>836864</v>
      </c>
      <c r="F8" s="20">
        <v>6176.06</v>
      </c>
      <c r="G8" s="20">
        <v>2.87</v>
      </c>
      <c r="H8" s="20" t="s">
        <v>21</v>
      </c>
      <c r="J8" s="21"/>
      <c r="K8" s="21"/>
      <c r="L8" s="21"/>
    </row>
    <row r="9" spans="2:12" x14ac:dyDescent="0.2">
      <c r="B9" s="22" t="s">
        <v>22</v>
      </c>
      <c r="C9" s="19" t="s">
        <v>23</v>
      </c>
      <c r="D9" s="19" t="s">
        <v>24</v>
      </c>
      <c r="E9" s="23">
        <v>1050690</v>
      </c>
      <c r="F9" s="20">
        <v>5760.41</v>
      </c>
      <c r="G9" s="20">
        <v>2.67</v>
      </c>
      <c r="H9" s="20" t="s">
        <v>21</v>
      </c>
      <c r="J9" s="21"/>
      <c r="K9" s="21"/>
      <c r="L9" s="21"/>
    </row>
    <row r="10" spans="2:12" x14ac:dyDescent="0.2">
      <c r="B10" s="22" t="s">
        <v>25</v>
      </c>
      <c r="C10" s="19" t="s">
        <v>26</v>
      </c>
      <c r="D10" s="19" t="s">
        <v>27</v>
      </c>
      <c r="E10" s="23">
        <v>684006</v>
      </c>
      <c r="F10" s="20">
        <v>5747.7</v>
      </c>
      <c r="G10" s="20">
        <v>2.67</v>
      </c>
      <c r="H10" s="20" t="s">
        <v>21</v>
      </c>
      <c r="J10" s="21"/>
      <c r="K10" s="21"/>
      <c r="L10" s="21"/>
    </row>
    <row r="11" spans="2:12" x14ac:dyDescent="0.2">
      <c r="B11" s="22" t="s">
        <v>28</v>
      </c>
      <c r="C11" s="19" t="s">
        <v>29</v>
      </c>
      <c r="D11" s="19" t="s">
        <v>30</v>
      </c>
      <c r="E11" s="23">
        <v>137200</v>
      </c>
      <c r="F11" s="20">
        <v>5487.31</v>
      </c>
      <c r="G11" s="20">
        <v>2.5499999999999998</v>
      </c>
      <c r="H11" s="20" t="s">
        <v>21</v>
      </c>
      <c r="J11" s="21"/>
      <c r="K11" s="21"/>
      <c r="L11" s="21"/>
    </row>
    <row r="12" spans="2:12" x14ac:dyDescent="0.2">
      <c r="B12" s="22" t="s">
        <v>31</v>
      </c>
      <c r="C12" s="19" t="s">
        <v>32</v>
      </c>
      <c r="D12" s="19" t="s">
        <v>33</v>
      </c>
      <c r="E12" s="23">
        <v>20452</v>
      </c>
      <c r="F12" s="20">
        <v>5408.75</v>
      </c>
      <c r="G12" s="20">
        <v>2.5099999999999998</v>
      </c>
      <c r="H12" s="20" t="s">
        <v>21</v>
      </c>
      <c r="J12" s="24"/>
      <c r="K12" s="24"/>
      <c r="L12" s="24"/>
    </row>
    <row r="13" spans="2:12" x14ac:dyDescent="0.2">
      <c r="B13" s="22" t="s">
        <v>34</v>
      </c>
      <c r="C13" s="19" t="s">
        <v>35</v>
      </c>
      <c r="D13" s="19" t="s">
        <v>36</v>
      </c>
      <c r="E13" s="23">
        <v>65450</v>
      </c>
      <c r="F13" s="20">
        <v>5403.42</v>
      </c>
      <c r="G13" s="20">
        <v>2.5099999999999998</v>
      </c>
      <c r="H13" s="20" t="s">
        <v>21</v>
      </c>
      <c r="K13" s="4" t="s">
        <v>37</v>
      </c>
    </row>
    <row r="14" spans="2:12" x14ac:dyDescent="0.2">
      <c r="B14" s="22" t="s">
        <v>38</v>
      </c>
      <c r="C14" s="19" t="s">
        <v>39</v>
      </c>
      <c r="D14" s="19" t="s">
        <v>27</v>
      </c>
      <c r="E14" s="23">
        <v>360660</v>
      </c>
      <c r="F14" s="20">
        <v>5212.26</v>
      </c>
      <c r="G14" s="20">
        <v>2.42</v>
      </c>
      <c r="H14" s="20" t="s">
        <v>40</v>
      </c>
    </row>
    <row r="15" spans="2:12" x14ac:dyDescent="0.2">
      <c r="B15" s="22" t="s">
        <v>41</v>
      </c>
      <c r="C15" s="19" t="s">
        <v>42</v>
      </c>
      <c r="D15" s="19" t="s">
        <v>43</v>
      </c>
      <c r="E15" s="23">
        <v>112462</v>
      </c>
      <c r="F15" s="20">
        <v>4899.24</v>
      </c>
      <c r="G15" s="20">
        <v>2.27</v>
      </c>
      <c r="H15" s="20" t="s">
        <v>21</v>
      </c>
    </row>
    <row r="16" spans="2:12" x14ac:dyDescent="0.2">
      <c r="B16" s="22" t="s">
        <v>44</v>
      </c>
      <c r="C16" s="19" t="s">
        <v>45</v>
      </c>
      <c r="D16" s="19" t="s">
        <v>46</v>
      </c>
      <c r="E16" s="23">
        <v>570553</v>
      </c>
      <c r="F16" s="20">
        <v>4831.7299999999996</v>
      </c>
      <c r="G16" s="20">
        <v>2.2400000000000002</v>
      </c>
      <c r="H16" s="20" t="s">
        <v>21</v>
      </c>
    </row>
    <row r="17" spans="2:8" x14ac:dyDescent="0.2">
      <c r="B17" s="22" t="s">
        <v>47</v>
      </c>
      <c r="C17" s="19" t="s">
        <v>48</v>
      </c>
      <c r="D17" s="19" t="s">
        <v>43</v>
      </c>
      <c r="E17" s="23">
        <v>98893</v>
      </c>
      <c r="F17" s="20">
        <v>4693.41</v>
      </c>
      <c r="G17" s="20">
        <v>2.1800000000000002</v>
      </c>
      <c r="H17" s="20" t="s">
        <v>21</v>
      </c>
    </row>
    <row r="18" spans="2:8" x14ac:dyDescent="0.2">
      <c r="B18" s="22" t="s">
        <v>49</v>
      </c>
      <c r="C18" s="19" t="s">
        <v>50</v>
      </c>
      <c r="D18" s="19" t="s">
        <v>16</v>
      </c>
      <c r="E18" s="23">
        <v>2289272</v>
      </c>
      <c r="F18" s="20">
        <v>4421.7299999999996</v>
      </c>
      <c r="G18" s="20">
        <v>2.0499999999999998</v>
      </c>
      <c r="H18" s="20" t="s">
        <v>17</v>
      </c>
    </row>
    <row r="19" spans="2:8" x14ac:dyDescent="0.2">
      <c r="B19" s="22" t="s">
        <v>51</v>
      </c>
      <c r="C19" s="19" t="s">
        <v>52</v>
      </c>
      <c r="D19" s="19" t="s">
        <v>53</v>
      </c>
      <c r="E19" s="23">
        <v>430112</v>
      </c>
      <c r="F19" s="20">
        <v>4348</v>
      </c>
      <c r="G19" s="20">
        <v>2.02</v>
      </c>
      <c r="H19" s="20" t="s">
        <v>21</v>
      </c>
    </row>
    <row r="20" spans="2:8" x14ac:dyDescent="0.2">
      <c r="B20" s="22" t="s">
        <v>54</v>
      </c>
      <c r="C20" s="19" t="s">
        <v>55</v>
      </c>
      <c r="D20" s="19" t="s">
        <v>43</v>
      </c>
      <c r="E20" s="23">
        <v>344762</v>
      </c>
      <c r="F20" s="20">
        <v>4114.04</v>
      </c>
      <c r="G20" s="20">
        <v>1.91</v>
      </c>
      <c r="H20" s="20" t="s">
        <v>17</v>
      </c>
    </row>
    <row r="21" spans="2:8" x14ac:dyDescent="0.2">
      <c r="B21" s="22" t="s">
        <v>56</v>
      </c>
      <c r="C21" s="19" t="s">
        <v>57</v>
      </c>
      <c r="D21" s="19" t="s">
        <v>58</v>
      </c>
      <c r="E21" s="23">
        <v>1682723</v>
      </c>
      <c r="F21" s="20">
        <v>3933.37</v>
      </c>
      <c r="G21" s="20">
        <v>1.83</v>
      </c>
      <c r="H21" s="20" t="s">
        <v>17</v>
      </c>
    </row>
    <row r="22" spans="2:8" x14ac:dyDescent="0.2">
      <c r="B22" s="22" t="s">
        <v>59</v>
      </c>
      <c r="C22" s="19" t="s">
        <v>60</v>
      </c>
      <c r="D22" s="19" t="s">
        <v>61</v>
      </c>
      <c r="E22" s="23">
        <v>102061</v>
      </c>
      <c r="F22" s="20">
        <v>3875.46</v>
      </c>
      <c r="G22" s="20">
        <v>1.8</v>
      </c>
      <c r="H22" s="20" t="s">
        <v>21</v>
      </c>
    </row>
    <row r="23" spans="2:8" x14ac:dyDescent="0.2">
      <c r="B23" s="22" t="s">
        <v>62</v>
      </c>
      <c r="C23" s="19" t="s">
        <v>63</v>
      </c>
      <c r="D23" s="19" t="s">
        <v>64</v>
      </c>
      <c r="E23" s="23">
        <v>163817</v>
      </c>
      <c r="F23" s="20">
        <v>3792.12</v>
      </c>
      <c r="G23" s="20">
        <v>1.76</v>
      </c>
      <c r="H23" s="20" t="s">
        <v>21</v>
      </c>
    </row>
    <row r="24" spans="2:8" x14ac:dyDescent="0.2">
      <c r="B24" s="22" t="s">
        <v>65</v>
      </c>
      <c r="C24" s="19" t="s">
        <v>66</v>
      </c>
      <c r="D24" s="19" t="s">
        <v>67</v>
      </c>
      <c r="E24" s="23">
        <v>248986</v>
      </c>
      <c r="F24" s="20">
        <v>3671.92</v>
      </c>
      <c r="G24" s="20">
        <v>1.7</v>
      </c>
      <c r="H24" s="20" t="s">
        <v>21</v>
      </c>
    </row>
    <row r="25" spans="2:8" x14ac:dyDescent="0.2">
      <c r="B25" s="22" t="s">
        <v>68</v>
      </c>
      <c r="C25" s="19" t="s">
        <v>69</v>
      </c>
      <c r="D25" s="19" t="s">
        <v>43</v>
      </c>
      <c r="E25" s="23">
        <v>830093</v>
      </c>
      <c r="F25" s="20">
        <v>3665.28</v>
      </c>
      <c r="G25" s="20">
        <v>1.7</v>
      </c>
      <c r="H25" s="20" t="s">
        <v>17</v>
      </c>
    </row>
    <row r="26" spans="2:8" x14ac:dyDescent="0.2">
      <c r="B26" s="22" t="s">
        <v>70</v>
      </c>
      <c r="C26" s="19" t="s">
        <v>71</v>
      </c>
      <c r="D26" s="19" t="s">
        <v>72</v>
      </c>
      <c r="E26" s="23">
        <v>270706</v>
      </c>
      <c r="F26" s="20">
        <v>3579.55</v>
      </c>
      <c r="G26" s="20">
        <v>1.66</v>
      </c>
      <c r="H26" s="20" t="s">
        <v>17</v>
      </c>
    </row>
    <row r="27" spans="2:8" x14ac:dyDescent="0.2">
      <c r="B27" s="22" t="s">
        <v>73</v>
      </c>
      <c r="C27" s="19" t="s">
        <v>74</v>
      </c>
      <c r="D27" s="19" t="s">
        <v>61</v>
      </c>
      <c r="E27" s="23">
        <v>103285</v>
      </c>
      <c r="F27" s="20">
        <v>3383.05</v>
      </c>
      <c r="G27" s="20">
        <v>1.57</v>
      </c>
      <c r="H27" s="20" t="s">
        <v>21</v>
      </c>
    </row>
    <row r="28" spans="2:8" x14ac:dyDescent="0.2">
      <c r="B28" s="22" t="s">
        <v>75</v>
      </c>
      <c r="C28" s="19" t="s">
        <v>76</v>
      </c>
      <c r="D28" s="19" t="s">
        <v>24</v>
      </c>
      <c r="E28" s="23">
        <v>2079971</v>
      </c>
      <c r="F28" s="20">
        <v>3382.03</v>
      </c>
      <c r="G28" s="20">
        <v>1.57</v>
      </c>
      <c r="H28" s="20" t="s">
        <v>21</v>
      </c>
    </row>
    <row r="29" spans="2:8" x14ac:dyDescent="0.2">
      <c r="B29" s="22" t="s">
        <v>77</v>
      </c>
      <c r="C29" s="19" t="s">
        <v>78</v>
      </c>
      <c r="D29" s="19" t="s">
        <v>43</v>
      </c>
      <c r="E29" s="23">
        <v>130434</v>
      </c>
      <c r="F29" s="20">
        <v>3328.28</v>
      </c>
      <c r="G29" s="20">
        <v>1.55</v>
      </c>
      <c r="H29" s="20" t="s">
        <v>17</v>
      </c>
    </row>
    <row r="30" spans="2:8" x14ac:dyDescent="0.2">
      <c r="B30" s="22" t="s">
        <v>79</v>
      </c>
      <c r="C30" s="19" t="s">
        <v>80</v>
      </c>
      <c r="D30" s="19" t="s">
        <v>36</v>
      </c>
      <c r="E30" s="23">
        <v>136700</v>
      </c>
      <c r="F30" s="20">
        <v>3322.56</v>
      </c>
      <c r="G30" s="20">
        <v>1.54</v>
      </c>
      <c r="H30" s="20" t="s">
        <v>21</v>
      </c>
    </row>
    <row r="31" spans="2:8" x14ac:dyDescent="0.2">
      <c r="B31" s="22" t="s">
        <v>81</v>
      </c>
      <c r="C31" s="19" t="s">
        <v>82</v>
      </c>
      <c r="D31" s="19" t="s">
        <v>20</v>
      </c>
      <c r="E31" s="23">
        <v>296989</v>
      </c>
      <c r="F31" s="20">
        <v>3317.22</v>
      </c>
      <c r="G31" s="20">
        <v>1.54</v>
      </c>
      <c r="H31" s="20" t="s">
        <v>21</v>
      </c>
    </row>
    <row r="32" spans="2:8" x14ac:dyDescent="0.2">
      <c r="B32" s="22" t="s">
        <v>83</v>
      </c>
      <c r="C32" s="19" t="s">
        <v>84</v>
      </c>
      <c r="D32" s="19" t="s">
        <v>61</v>
      </c>
      <c r="E32" s="23">
        <v>82458</v>
      </c>
      <c r="F32" s="20">
        <v>3294.69</v>
      </c>
      <c r="G32" s="20">
        <v>1.53</v>
      </c>
      <c r="H32" s="20" t="s">
        <v>21</v>
      </c>
    </row>
    <row r="33" spans="2:8" x14ac:dyDescent="0.2">
      <c r="B33" s="22" t="s">
        <v>85</v>
      </c>
      <c r="C33" s="19" t="s">
        <v>86</v>
      </c>
      <c r="D33" s="19" t="s">
        <v>67</v>
      </c>
      <c r="E33" s="23">
        <v>272829</v>
      </c>
      <c r="F33" s="20">
        <v>3286.09</v>
      </c>
      <c r="G33" s="20">
        <v>1.53</v>
      </c>
      <c r="H33" s="20" t="s">
        <v>40</v>
      </c>
    </row>
    <row r="34" spans="2:8" x14ac:dyDescent="0.2">
      <c r="B34" s="22" t="s">
        <v>87</v>
      </c>
      <c r="C34" s="19" t="s">
        <v>88</v>
      </c>
      <c r="D34" s="19" t="s">
        <v>89</v>
      </c>
      <c r="E34" s="23">
        <v>3330115</v>
      </c>
      <c r="F34" s="20">
        <v>3203.57</v>
      </c>
      <c r="G34" s="20">
        <v>1.49</v>
      </c>
      <c r="H34" s="20" t="s">
        <v>21</v>
      </c>
    </row>
    <row r="35" spans="2:8" x14ac:dyDescent="0.2">
      <c r="B35" s="22" t="s">
        <v>90</v>
      </c>
      <c r="C35" s="19" t="s">
        <v>91</v>
      </c>
      <c r="D35" s="19" t="s">
        <v>61</v>
      </c>
      <c r="E35" s="23">
        <v>150472</v>
      </c>
      <c r="F35" s="20">
        <v>3187.15</v>
      </c>
      <c r="G35" s="20">
        <v>1.48</v>
      </c>
      <c r="H35" s="20" t="s">
        <v>21</v>
      </c>
    </row>
    <row r="36" spans="2:8" x14ac:dyDescent="0.2">
      <c r="B36" s="22" t="s">
        <v>92</v>
      </c>
      <c r="C36" s="19" t="s">
        <v>93</v>
      </c>
      <c r="D36" s="19" t="s">
        <v>64</v>
      </c>
      <c r="E36" s="23">
        <v>93464</v>
      </c>
      <c r="F36" s="20">
        <v>3148.43</v>
      </c>
      <c r="G36" s="20">
        <v>1.46</v>
      </c>
      <c r="H36" s="20" t="e">
        <v>#N/A</v>
      </c>
    </row>
    <row r="37" spans="2:8" x14ac:dyDescent="0.2">
      <c r="B37" s="22" t="s">
        <v>94</v>
      </c>
      <c r="C37" s="19" t="s">
        <v>95</v>
      </c>
      <c r="D37" s="19" t="s">
        <v>61</v>
      </c>
      <c r="E37" s="23">
        <v>202088</v>
      </c>
      <c r="F37" s="20">
        <v>3147.02</v>
      </c>
      <c r="G37" s="20">
        <v>1.46</v>
      </c>
      <c r="H37" s="20" t="s">
        <v>21</v>
      </c>
    </row>
    <row r="38" spans="2:8" x14ac:dyDescent="0.2">
      <c r="B38" s="22" t="s">
        <v>96</v>
      </c>
      <c r="C38" s="19" t="s">
        <v>97</v>
      </c>
      <c r="D38" s="19" t="s">
        <v>98</v>
      </c>
      <c r="E38" s="23">
        <v>538546</v>
      </c>
      <c r="F38" s="20">
        <v>2983.28</v>
      </c>
      <c r="G38" s="20">
        <v>1.39</v>
      </c>
      <c r="H38" s="20" t="s">
        <v>21</v>
      </c>
    </row>
    <row r="39" spans="2:8" x14ac:dyDescent="0.2">
      <c r="B39" s="22" t="s">
        <v>99</v>
      </c>
      <c r="C39" s="19" t="s">
        <v>100</v>
      </c>
      <c r="D39" s="19" t="s">
        <v>89</v>
      </c>
      <c r="E39" s="23">
        <v>194856</v>
      </c>
      <c r="F39" s="20">
        <v>2924.98</v>
      </c>
      <c r="G39" s="20">
        <v>1.36</v>
      </c>
      <c r="H39" s="20" t="s">
        <v>21</v>
      </c>
    </row>
    <row r="40" spans="2:8" x14ac:dyDescent="0.2">
      <c r="B40" s="22" t="s">
        <v>101</v>
      </c>
      <c r="C40" s="19" t="s">
        <v>102</v>
      </c>
      <c r="D40" s="19" t="s">
        <v>98</v>
      </c>
      <c r="E40" s="23">
        <v>1034721</v>
      </c>
      <c r="F40" s="20">
        <v>2914.81</v>
      </c>
      <c r="G40" s="20">
        <v>1.35</v>
      </c>
      <c r="H40" s="20" t="s">
        <v>21</v>
      </c>
    </row>
    <row r="41" spans="2:8" x14ac:dyDescent="0.2">
      <c r="B41" s="22" t="s">
        <v>103</v>
      </c>
      <c r="C41" s="19" t="s">
        <v>104</v>
      </c>
      <c r="D41" s="19" t="s">
        <v>64</v>
      </c>
      <c r="E41" s="23">
        <v>56911</v>
      </c>
      <c r="F41" s="20">
        <v>2904.31</v>
      </c>
      <c r="G41" s="20">
        <v>1.35</v>
      </c>
      <c r="H41" s="20" t="s">
        <v>21</v>
      </c>
    </row>
    <row r="42" spans="2:8" x14ac:dyDescent="0.2">
      <c r="B42" s="22" t="s">
        <v>105</v>
      </c>
      <c r="C42" s="19" t="s">
        <v>106</v>
      </c>
      <c r="D42" s="19" t="s">
        <v>24</v>
      </c>
      <c r="E42" s="23">
        <v>190882</v>
      </c>
      <c r="F42" s="20">
        <v>2901.6</v>
      </c>
      <c r="G42" s="20">
        <v>1.35</v>
      </c>
      <c r="H42" s="20" t="s">
        <v>17</v>
      </c>
    </row>
    <row r="43" spans="2:8" x14ac:dyDescent="0.2">
      <c r="B43" s="22" t="s">
        <v>107</v>
      </c>
      <c r="C43" s="19" t="s">
        <v>108</v>
      </c>
      <c r="D43" s="19" t="s">
        <v>109</v>
      </c>
      <c r="E43" s="23">
        <v>141921</v>
      </c>
      <c r="F43" s="20">
        <v>2892.21</v>
      </c>
      <c r="G43" s="20">
        <v>1.34</v>
      </c>
      <c r="H43" s="20" t="s">
        <v>21</v>
      </c>
    </row>
    <row r="44" spans="2:8" x14ac:dyDescent="0.2">
      <c r="B44" s="22" t="s">
        <v>110</v>
      </c>
      <c r="C44" s="19" t="s">
        <v>111</v>
      </c>
      <c r="D44" s="19" t="s">
        <v>33</v>
      </c>
      <c r="E44" s="23">
        <v>118621</v>
      </c>
      <c r="F44" s="20">
        <v>2804.67</v>
      </c>
      <c r="G44" s="20">
        <v>1.3</v>
      </c>
      <c r="H44" s="20" t="s">
        <v>17</v>
      </c>
    </row>
    <row r="45" spans="2:8" x14ac:dyDescent="0.2">
      <c r="B45" s="22" t="s">
        <v>112</v>
      </c>
      <c r="C45" s="19" t="s">
        <v>113</v>
      </c>
      <c r="D45" s="19" t="s">
        <v>24</v>
      </c>
      <c r="E45" s="23">
        <v>235000</v>
      </c>
      <c r="F45" s="20">
        <v>2703.44</v>
      </c>
      <c r="G45" s="20">
        <v>1.26</v>
      </c>
      <c r="H45" s="20" t="s">
        <v>17</v>
      </c>
    </row>
    <row r="46" spans="2:8" x14ac:dyDescent="0.2">
      <c r="B46" s="22" t="s">
        <v>114</v>
      </c>
      <c r="C46" s="19" t="s">
        <v>115</v>
      </c>
      <c r="D46" s="19" t="s">
        <v>43</v>
      </c>
      <c r="E46" s="23">
        <v>395388</v>
      </c>
      <c r="F46" s="20">
        <v>2664.32</v>
      </c>
      <c r="G46" s="20">
        <v>1.24</v>
      </c>
      <c r="H46" s="20" t="s">
        <v>21</v>
      </c>
    </row>
    <row r="47" spans="2:8" x14ac:dyDescent="0.2">
      <c r="B47" s="22" t="s">
        <v>116</v>
      </c>
      <c r="C47" s="19" t="s">
        <v>117</v>
      </c>
      <c r="D47" s="19" t="s">
        <v>61</v>
      </c>
      <c r="E47" s="23">
        <v>46970</v>
      </c>
      <c r="F47" s="20">
        <v>2661.58</v>
      </c>
      <c r="G47" s="20">
        <v>1.24</v>
      </c>
      <c r="H47" s="20" t="s">
        <v>17</v>
      </c>
    </row>
    <row r="48" spans="2:8" x14ac:dyDescent="0.2">
      <c r="B48" s="22" t="s">
        <v>118</v>
      </c>
      <c r="C48" s="19" t="s">
        <v>119</v>
      </c>
      <c r="D48" s="19" t="s">
        <v>33</v>
      </c>
      <c r="E48" s="23">
        <v>138148</v>
      </c>
      <c r="F48" s="20">
        <v>2632.06</v>
      </c>
      <c r="G48" s="20">
        <v>1.22</v>
      </c>
      <c r="H48" s="20" t="s">
        <v>40</v>
      </c>
    </row>
    <row r="49" spans="2:8" x14ac:dyDescent="0.2">
      <c r="B49" s="22" t="s">
        <v>120</v>
      </c>
      <c r="C49" s="19" t="s">
        <v>121</v>
      </c>
      <c r="D49" s="19" t="s">
        <v>122</v>
      </c>
      <c r="E49" s="23">
        <v>81631</v>
      </c>
      <c r="F49" s="20">
        <v>2572.7199999999998</v>
      </c>
      <c r="G49" s="20">
        <v>1.19</v>
      </c>
      <c r="H49" s="20" t="s">
        <v>21</v>
      </c>
    </row>
    <row r="50" spans="2:8" x14ac:dyDescent="0.2">
      <c r="B50" s="22" t="s">
        <v>123</v>
      </c>
      <c r="C50" s="19" t="s">
        <v>124</v>
      </c>
      <c r="D50" s="19" t="s">
        <v>125</v>
      </c>
      <c r="E50" s="23">
        <v>243374</v>
      </c>
      <c r="F50" s="20">
        <v>2528.0500000000002</v>
      </c>
      <c r="G50" s="20">
        <v>1.17</v>
      </c>
      <c r="H50" s="20" t="s">
        <v>21</v>
      </c>
    </row>
    <row r="51" spans="2:8" x14ac:dyDescent="0.2">
      <c r="B51" s="22" t="s">
        <v>126</v>
      </c>
      <c r="C51" s="19" t="s">
        <v>127</v>
      </c>
      <c r="D51" s="19" t="s">
        <v>43</v>
      </c>
      <c r="E51" s="23">
        <v>166098</v>
      </c>
      <c r="F51" s="20">
        <v>2505.5100000000002</v>
      </c>
      <c r="G51" s="20">
        <v>1.1599999999999999</v>
      </c>
      <c r="H51" s="20" t="s">
        <v>21</v>
      </c>
    </row>
    <row r="52" spans="2:8" x14ac:dyDescent="0.2">
      <c r="B52" s="22" t="s">
        <v>128</v>
      </c>
      <c r="C52" s="19" t="s">
        <v>129</v>
      </c>
      <c r="D52" s="19" t="s">
        <v>122</v>
      </c>
      <c r="E52" s="23">
        <v>181089</v>
      </c>
      <c r="F52" s="20">
        <v>2499.48</v>
      </c>
      <c r="G52" s="20">
        <v>1.1599999999999999</v>
      </c>
      <c r="H52" s="20" t="s">
        <v>21</v>
      </c>
    </row>
    <row r="53" spans="2:8" x14ac:dyDescent="0.2">
      <c r="B53" s="22" t="s">
        <v>130</v>
      </c>
      <c r="C53" s="19" t="s">
        <v>131</v>
      </c>
      <c r="D53" s="19" t="s">
        <v>125</v>
      </c>
      <c r="E53" s="23">
        <v>416360</v>
      </c>
      <c r="F53" s="20">
        <v>2401.36</v>
      </c>
      <c r="G53" s="20">
        <v>1.1200000000000001</v>
      </c>
      <c r="H53" s="20" t="s">
        <v>21</v>
      </c>
    </row>
    <row r="54" spans="2:8" x14ac:dyDescent="0.2">
      <c r="B54" s="22" t="s">
        <v>132</v>
      </c>
      <c r="C54" s="19" t="s">
        <v>133</v>
      </c>
      <c r="D54" s="19" t="s">
        <v>122</v>
      </c>
      <c r="E54" s="23">
        <v>221587</v>
      </c>
      <c r="F54" s="20">
        <v>2288.77</v>
      </c>
      <c r="G54" s="20">
        <v>1.06</v>
      </c>
      <c r="H54" s="20" t="s">
        <v>40</v>
      </c>
    </row>
    <row r="55" spans="2:8" x14ac:dyDescent="0.2">
      <c r="B55" s="22" t="s">
        <v>134</v>
      </c>
      <c r="C55" s="19" t="s">
        <v>135</v>
      </c>
      <c r="D55" s="19" t="s">
        <v>20</v>
      </c>
      <c r="E55" s="23">
        <v>61732</v>
      </c>
      <c r="F55" s="20">
        <v>2277.8200000000002</v>
      </c>
      <c r="G55" s="20">
        <v>1.06</v>
      </c>
      <c r="H55" s="20" t="s">
        <v>21</v>
      </c>
    </row>
    <row r="56" spans="2:8" x14ac:dyDescent="0.2">
      <c r="B56" s="22" t="s">
        <v>136</v>
      </c>
      <c r="C56" s="19" t="s">
        <v>137</v>
      </c>
      <c r="D56" s="19" t="s">
        <v>138</v>
      </c>
      <c r="E56" s="23">
        <v>799465</v>
      </c>
      <c r="F56" s="20">
        <v>2261.29</v>
      </c>
      <c r="G56" s="20">
        <v>1.05</v>
      </c>
      <c r="H56" s="20" t="s">
        <v>17</v>
      </c>
    </row>
    <row r="57" spans="2:8" x14ac:dyDescent="0.2">
      <c r="B57" s="22" t="s">
        <v>139</v>
      </c>
      <c r="C57" s="19" t="s">
        <v>140</v>
      </c>
      <c r="D57" s="19" t="s">
        <v>64</v>
      </c>
      <c r="E57" s="23">
        <v>149917</v>
      </c>
      <c r="F57" s="20">
        <v>2240.06</v>
      </c>
      <c r="G57" s="20">
        <v>1.04</v>
      </c>
      <c r="H57" s="20" t="s">
        <v>21</v>
      </c>
    </row>
    <row r="58" spans="2:8" x14ac:dyDescent="0.2">
      <c r="B58" s="22" t="s">
        <v>141</v>
      </c>
      <c r="C58" s="19" t="s">
        <v>142</v>
      </c>
      <c r="D58" s="19" t="s">
        <v>67</v>
      </c>
      <c r="E58" s="23">
        <v>26549</v>
      </c>
      <c r="F58" s="20">
        <v>2214.65</v>
      </c>
      <c r="G58" s="20">
        <v>1.03</v>
      </c>
      <c r="H58" s="20" t="s">
        <v>21</v>
      </c>
    </row>
    <row r="59" spans="2:8" x14ac:dyDescent="0.2">
      <c r="B59" s="22" t="s">
        <v>143</v>
      </c>
      <c r="C59" s="19" t="s">
        <v>144</v>
      </c>
      <c r="D59" s="19" t="s">
        <v>20</v>
      </c>
      <c r="E59" s="23">
        <v>1658776</v>
      </c>
      <c r="F59" s="20">
        <v>2176.31</v>
      </c>
      <c r="G59" s="20">
        <v>1.01</v>
      </c>
      <c r="H59" s="20" t="s">
        <v>21</v>
      </c>
    </row>
    <row r="60" spans="2:8" x14ac:dyDescent="0.2">
      <c r="B60" s="22" t="s">
        <v>145</v>
      </c>
      <c r="C60" s="19" t="s">
        <v>146</v>
      </c>
      <c r="D60" s="19" t="s">
        <v>72</v>
      </c>
      <c r="E60" s="23">
        <v>608096</v>
      </c>
      <c r="F60" s="20">
        <v>2157.52</v>
      </c>
      <c r="G60" s="20">
        <v>1</v>
      </c>
      <c r="H60" s="20" t="s">
        <v>21</v>
      </c>
    </row>
    <row r="61" spans="2:8" x14ac:dyDescent="0.2">
      <c r="B61" s="22" t="s">
        <v>147</v>
      </c>
      <c r="C61" s="19" t="s">
        <v>148</v>
      </c>
      <c r="D61" s="19" t="s">
        <v>149</v>
      </c>
      <c r="E61" s="23">
        <v>810057</v>
      </c>
      <c r="F61" s="20">
        <v>2060.79</v>
      </c>
      <c r="G61" s="20">
        <v>0.96</v>
      </c>
      <c r="H61" s="20" t="s">
        <v>21</v>
      </c>
    </row>
    <row r="62" spans="2:8" x14ac:dyDescent="0.2">
      <c r="B62" s="22" t="s">
        <v>150</v>
      </c>
      <c r="C62" s="19" t="s">
        <v>151</v>
      </c>
      <c r="D62" s="19" t="s">
        <v>20</v>
      </c>
      <c r="E62" s="23">
        <v>99776</v>
      </c>
      <c r="F62" s="20">
        <v>1974.02</v>
      </c>
      <c r="G62" s="20">
        <v>0.92</v>
      </c>
      <c r="H62" s="20" t="s">
        <v>21</v>
      </c>
    </row>
    <row r="63" spans="2:8" x14ac:dyDescent="0.2">
      <c r="B63" s="22" t="s">
        <v>152</v>
      </c>
      <c r="C63" s="19" t="s">
        <v>153</v>
      </c>
      <c r="D63" s="19" t="s">
        <v>33</v>
      </c>
      <c r="E63" s="23">
        <v>199358</v>
      </c>
      <c r="F63" s="20">
        <v>1900.98</v>
      </c>
      <c r="G63" s="20">
        <v>0.88</v>
      </c>
      <c r="H63" s="20" t="s">
        <v>21</v>
      </c>
    </row>
    <row r="64" spans="2:8" x14ac:dyDescent="0.2">
      <c r="B64" s="22" t="s">
        <v>154</v>
      </c>
      <c r="C64" s="19" t="s">
        <v>155</v>
      </c>
      <c r="D64" s="19" t="s">
        <v>43</v>
      </c>
      <c r="E64" s="23">
        <v>1122732</v>
      </c>
      <c r="F64" s="20">
        <v>1871.03</v>
      </c>
      <c r="G64" s="20">
        <v>0.87</v>
      </c>
      <c r="H64" s="20" t="s">
        <v>21</v>
      </c>
    </row>
    <row r="65" spans="2:8" x14ac:dyDescent="0.2">
      <c r="B65" s="22" t="s">
        <v>156</v>
      </c>
      <c r="C65" s="19" t="s">
        <v>157</v>
      </c>
      <c r="D65" s="19" t="s">
        <v>158</v>
      </c>
      <c r="E65" s="23">
        <v>77100</v>
      </c>
      <c r="F65" s="20">
        <v>1811.04</v>
      </c>
      <c r="G65" s="20">
        <v>0.84</v>
      </c>
      <c r="H65" s="20" t="s">
        <v>21</v>
      </c>
    </row>
    <row r="66" spans="2:8" x14ac:dyDescent="0.2">
      <c r="B66" s="22" t="s">
        <v>159</v>
      </c>
      <c r="C66" s="19" t="s">
        <v>160</v>
      </c>
      <c r="D66" s="19" t="s">
        <v>161</v>
      </c>
      <c r="E66" s="23">
        <v>43047</v>
      </c>
      <c r="F66" s="20">
        <v>1572.98</v>
      </c>
      <c r="G66" s="20">
        <v>0.73</v>
      </c>
      <c r="H66" s="20" t="s">
        <v>21</v>
      </c>
    </row>
    <row r="67" spans="2:8" x14ac:dyDescent="0.2">
      <c r="B67" s="22" t="s">
        <v>162</v>
      </c>
      <c r="C67" s="19" t="s">
        <v>163</v>
      </c>
      <c r="D67" s="19" t="s">
        <v>158</v>
      </c>
      <c r="E67" s="23">
        <v>3000</v>
      </c>
      <c r="F67" s="20">
        <v>1354.16</v>
      </c>
      <c r="G67" s="20">
        <v>0.63</v>
      </c>
      <c r="H67" s="20" t="s">
        <v>21</v>
      </c>
    </row>
    <row r="68" spans="2:8" x14ac:dyDescent="0.2">
      <c r="B68" s="22" t="s">
        <v>164</v>
      </c>
      <c r="C68" s="19" t="s">
        <v>165</v>
      </c>
      <c r="D68" s="19" t="s">
        <v>98</v>
      </c>
      <c r="E68" s="23">
        <v>17000</v>
      </c>
      <c r="F68" s="20">
        <v>1339.62</v>
      </c>
      <c r="G68" s="20">
        <v>0.62</v>
      </c>
      <c r="H68" s="20" t="s">
        <v>40</v>
      </c>
    </row>
    <row r="69" spans="2:8" x14ac:dyDescent="0.2">
      <c r="B69" s="22" t="s">
        <v>166</v>
      </c>
      <c r="C69" s="19" t="s">
        <v>167</v>
      </c>
      <c r="D69" s="19" t="s">
        <v>16</v>
      </c>
      <c r="E69" s="23">
        <v>120198</v>
      </c>
      <c r="F69" s="20">
        <v>1324.82</v>
      </c>
      <c r="G69" s="20">
        <v>0.62</v>
      </c>
      <c r="H69" s="20" t="s">
        <v>40</v>
      </c>
    </row>
    <row r="70" spans="2:8" x14ac:dyDescent="0.2">
      <c r="B70" s="22" t="s">
        <v>168</v>
      </c>
      <c r="C70" s="19" t="s">
        <v>169</v>
      </c>
      <c r="D70" s="19" t="s">
        <v>53</v>
      </c>
      <c r="E70" s="23">
        <v>230485</v>
      </c>
      <c r="F70" s="20">
        <v>1175.01</v>
      </c>
      <c r="G70" s="20">
        <v>0.55000000000000004</v>
      </c>
      <c r="H70" s="20" t="s">
        <v>40</v>
      </c>
    </row>
    <row r="71" spans="2:8" x14ac:dyDescent="0.2">
      <c r="B71" s="22" t="s">
        <v>170</v>
      </c>
      <c r="C71" s="19" t="s">
        <v>171</v>
      </c>
      <c r="D71" s="19" t="s">
        <v>61</v>
      </c>
      <c r="E71" s="23">
        <v>89189</v>
      </c>
      <c r="F71" s="20">
        <v>840.25</v>
      </c>
      <c r="G71" s="20">
        <v>0.39</v>
      </c>
      <c r="H71" s="20" t="s">
        <v>40</v>
      </c>
    </row>
    <row r="72" spans="2:8" x14ac:dyDescent="0.2">
      <c r="B72" s="25" t="s">
        <v>172</v>
      </c>
      <c r="C72" s="26"/>
      <c r="D72" s="26"/>
      <c r="E72" s="26"/>
      <c r="F72" s="27">
        <f>SUM(F7:F71)</f>
        <v>208541.78</v>
      </c>
      <c r="G72" s="27">
        <f>SUM(G7:G71)</f>
        <v>96.839999999999989</v>
      </c>
      <c r="H72" s="27"/>
    </row>
    <row r="73" spans="2:8" x14ac:dyDescent="0.2">
      <c r="B73" s="28" t="s">
        <v>173</v>
      </c>
      <c r="C73" s="28"/>
      <c r="D73" s="28"/>
      <c r="E73" s="28"/>
      <c r="F73" s="29">
        <f>F72</f>
        <v>208541.78</v>
      </c>
      <c r="G73" s="29">
        <f>G72</f>
        <v>96.839999999999989</v>
      </c>
      <c r="H73" s="29"/>
    </row>
    <row r="74" spans="2:8" x14ac:dyDescent="0.2">
      <c r="B74" s="30" t="s">
        <v>174</v>
      </c>
      <c r="C74" s="31"/>
      <c r="D74" s="31"/>
      <c r="E74" s="31"/>
      <c r="F74" s="32"/>
      <c r="G74" s="32"/>
      <c r="H74" s="32"/>
    </row>
    <row r="75" spans="2:8" x14ac:dyDescent="0.2">
      <c r="B75" s="22" t="s">
        <v>174</v>
      </c>
      <c r="C75" s="22"/>
      <c r="D75" s="19"/>
      <c r="E75" s="19"/>
      <c r="F75" s="20">
        <v>3527.15</v>
      </c>
      <c r="G75" s="20">
        <v>1.64</v>
      </c>
      <c r="H75" s="20"/>
    </row>
    <row r="76" spans="2:8" x14ac:dyDescent="0.2">
      <c r="B76" s="25" t="s">
        <v>172</v>
      </c>
      <c r="C76" s="26"/>
      <c r="D76" s="26"/>
      <c r="E76" s="26"/>
      <c r="F76" s="27">
        <f>SUM(F74:F75)</f>
        <v>3527.15</v>
      </c>
      <c r="G76" s="27">
        <f>SUM(G74:G75)</f>
        <v>1.64</v>
      </c>
      <c r="H76" s="27"/>
    </row>
    <row r="77" spans="2:8" x14ac:dyDescent="0.2">
      <c r="B77" s="33" t="s">
        <v>173</v>
      </c>
      <c r="C77" s="33"/>
      <c r="D77" s="33"/>
      <c r="E77" s="33"/>
      <c r="F77" s="34">
        <f>F76</f>
        <v>3527.15</v>
      </c>
      <c r="G77" s="34">
        <f>G76</f>
        <v>1.64</v>
      </c>
      <c r="H77" s="34"/>
    </row>
    <row r="78" spans="2:8" x14ac:dyDescent="0.2">
      <c r="B78" s="35" t="s">
        <v>175</v>
      </c>
      <c r="C78" s="35"/>
      <c r="D78" s="35"/>
      <c r="E78" s="35"/>
      <c r="F78" s="36">
        <f>F79-(+F73+F77)</f>
        <v>3297.7799999999988</v>
      </c>
      <c r="G78" s="36">
        <f>G79-(+G73+G77)</f>
        <v>1.5200000000000102</v>
      </c>
      <c r="H78" s="36"/>
    </row>
    <row r="79" spans="2:8" x14ac:dyDescent="0.2">
      <c r="B79" s="35" t="s">
        <v>176</v>
      </c>
      <c r="C79" s="35"/>
      <c r="D79" s="35"/>
      <c r="E79" s="35"/>
      <c r="F79" s="36">
        <v>215366.71</v>
      </c>
      <c r="G79" s="36">
        <v>100</v>
      </c>
      <c r="H79" s="36"/>
    </row>
    <row r="81" spans="2:3" ht="12.75" thickBot="1" x14ac:dyDescent="0.25">
      <c r="B81" s="37"/>
    </row>
    <row r="82" spans="2:3" ht="13.5" thickTop="1" thickBot="1" x14ac:dyDescent="0.25">
      <c r="B82" s="38" t="s">
        <v>177</v>
      </c>
      <c r="C82" s="39" t="s">
        <v>178</v>
      </c>
    </row>
    <row r="83" spans="2:3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12:22:03</KDate>
  <Classification>Public</Classification>
  <Subclassification/>
  <HostName>MUMCMP00935</HostName>
  <Domain_User>CANARAROBECOMF/628</Domain_User>
  <IPAdd>192.9.198.194</IPAdd>
  <FilePath>Book10</FilePath>
  <KID>C025A5607E97638506813236226430</KID>
  <UniqueName/>
  <Suggested/>
  <Justification/>
</Klassify>
</file>

<file path=customXml/itemProps1.xml><?xml version="1.0" encoding="utf-8"?>
<ds:datastoreItem xmlns:ds="http://schemas.openxmlformats.org/officeDocument/2006/customXml" ds:itemID="{68CC4176-68CE-45A6-935D-1D901A0F9B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2024-05-07T06:51:59Z</dcterms:created>
  <dcterms:modified xsi:type="dcterms:W3CDTF">2024-05-07T06:52:04Z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C025A5607E97638506813236226430</vt:lpwstr>
  </property>
</Properties>
</file>