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D1F254D9-A8F9-4AA3-B503-0B7700093846}" xr6:coauthVersionLast="47" xr6:coauthVersionMax="47" xr10:uidLastSave="{00000000-0000-0000-0000-000000000000}"/>
  <bookViews>
    <workbookView xWindow="-120" yWindow="-120" windowWidth="20730" windowHeight="11040" xr2:uid="{F3E792D9-FF9E-48F5-AD55-A896A560E0C7}"/>
  </bookViews>
  <sheets>
    <sheet name="M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75" i="1" s="1"/>
  <c r="F74" i="1"/>
  <c r="F75" i="1" s="1"/>
  <c r="F71" i="1"/>
  <c r="F76" i="1" s="1"/>
  <c r="G70" i="1"/>
  <c r="G71" i="1" s="1"/>
  <c r="G76" i="1" s="1"/>
  <c r="F7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<sst xmlns="http://schemas.openxmlformats.org/spreadsheetml/2006/main" count="278" uniqueCount="179">
  <si>
    <t>CANARA ROBECO MID CAP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</si>
  <si>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</si>
  <si>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</si>
  <si>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</si>
  <si>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</si>
  <si>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</si>
  <si>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</si>
  <si>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</si>
  <si>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</si>
  <si>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</si>
  <si>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</si>
  <si>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</si>
  <si>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</si>
  <si>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</si>
  <si>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</si>
  <si>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Trent Ltd</t>
  </si>
  <si>
    <t>INE849A01020</t>
  </si>
  <si>
    <t>Retailing</t>
  </si>
  <si>
    <t>Large Cap</t>
  </si>
  <si>
    <t>J.K. Cement Ltd</t>
  </si>
  <si>
    <t>INE823G01014</t>
  </si>
  <si>
    <t>Cement &amp; Cement Products</t>
  </si>
  <si>
    <t>Mid Cap</t>
  </si>
  <si>
    <t>Uno Minda Ltd</t>
  </si>
  <si>
    <t>INE405E01023</t>
  </si>
  <si>
    <t>Auto Components</t>
  </si>
  <si>
    <t>Max Healthcare Institute Ltd</t>
  </si>
  <si>
    <t>INE027H01010</t>
  </si>
  <si>
    <t>Healthcare Services</t>
  </si>
  <si>
    <t>Phoenix Mills Ltd</t>
  </si>
  <si>
    <t>INE211B01039</t>
  </si>
  <si>
    <t>Realty</t>
  </si>
  <si>
    <t>Indian Bank</t>
  </si>
  <si>
    <t>INE562A01011</t>
  </si>
  <si>
    <t>Banks</t>
  </si>
  <si>
    <t>Dixon Technologies (India) Ltd</t>
  </si>
  <si>
    <t>INE935N01020</t>
  </si>
  <si>
    <t>Consumer Durables</t>
  </si>
  <si>
    <t>Benchmark: BSE 150 Mid Cap Index TRI</t>
  </si>
  <si>
    <t>Suzlon Energy Ltd</t>
  </si>
  <si>
    <t>INE040H01021</t>
  </si>
  <si>
    <t>Electrical Equipment</t>
  </si>
  <si>
    <t>Shriram Finance Ltd</t>
  </si>
  <si>
    <t>INE721A01047</t>
  </si>
  <si>
    <t>Finance</t>
  </si>
  <si>
    <t>Zomato Ltd</t>
  </si>
  <si>
    <t>INE758T01015</t>
  </si>
  <si>
    <t>Federal Bank Ltd</t>
  </si>
  <si>
    <t>INE171A01029</t>
  </si>
  <si>
    <t>KPIT Technologies Ltd</t>
  </si>
  <si>
    <t>INE04I401011</t>
  </si>
  <si>
    <t>IT - Software</t>
  </si>
  <si>
    <t>NHPC Ltd</t>
  </si>
  <si>
    <t>INE848E01016</t>
  </si>
  <si>
    <t>Power</t>
  </si>
  <si>
    <t>Persistent Systems Ltd</t>
  </si>
  <si>
    <t>INE262H01021</t>
  </si>
  <si>
    <t>Max Financial Services Ltd</t>
  </si>
  <si>
    <t>INE180A01020</t>
  </si>
  <si>
    <t>Insurance</t>
  </si>
  <si>
    <t>Exide Industries Ltd</t>
  </si>
  <si>
    <t>INE302A01020</t>
  </si>
  <si>
    <t>Voltas Ltd</t>
  </si>
  <si>
    <t>INE226A01021</t>
  </si>
  <si>
    <t>PB Fintech Ltd</t>
  </si>
  <si>
    <t>INE417T01026</t>
  </si>
  <si>
    <t>Financial Technology (Fintech)</t>
  </si>
  <si>
    <t>CRISIL Ltd</t>
  </si>
  <si>
    <t>INE007A01025</t>
  </si>
  <si>
    <t>Coforge Ltd</t>
  </si>
  <si>
    <t>INE591G01017</t>
  </si>
  <si>
    <t>Abbott India Ltd</t>
  </si>
  <si>
    <t>INE358A01014</t>
  </si>
  <si>
    <t>Pharmaceuticals &amp; Biotechnology</t>
  </si>
  <si>
    <t>Bharat Electronics Ltd</t>
  </si>
  <si>
    <t>INE263A01024</t>
  </si>
  <si>
    <t>Aerospace &amp; Defense</t>
  </si>
  <si>
    <t>Oil &amp; Natural Gas Corporation Ltd</t>
  </si>
  <si>
    <t>INE213A01029</t>
  </si>
  <si>
    <t>Oil</t>
  </si>
  <si>
    <t>Cummins India Ltd</t>
  </si>
  <si>
    <t>INE298A01020</t>
  </si>
  <si>
    <t>Industrial Products</t>
  </si>
  <si>
    <t>Oberoi Realty Ltd</t>
  </si>
  <si>
    <t>INE093I01010</t>
  </si>
  <si>
    <t>Mazagon Dock Shipbuilders Ltd</t>
  </si>
  <si>
    <t>INE249Z01020</t>
  </si>
  <si>
    <t>Industrial Manufacturing</t>
  </si>
  <si>
    <t>Apar Industries Ltd</t>
  </si>
  <si>
    <t>INE372A01015</t>
  </si>
  <si>
    <t>Escorts Kubota Ltd</t>
  </si>
  <si>
    <t>INE042A01014</t>
  </si>
  <si>
    <t>Agricultural, Commercial &amp; Construction Vehicles</t>
  </si>
  <si>
    <t>Balkrishna Industries Ltd</t>
  </si>
  <si>
    <t>INE787D01026</t>
  </si>
  <si>
    <t>Deepak Nitrite Ltd</t>
  </si>
  <si>
    <t>INE288B01029</t>
  </si>
  <si>
    <t>Chemicals &amp; Petrochemicals</t>
  </si>
  <si>
    <t>Solar Industries India Ltd</t>
  </si>
  <si>
    <t>INE343H01029</t>
  </si>
  <si>
    <t>Torrent Power Ltd</t>
  </si>
  <si>
    <t>INE813H01021</t>
  </si>
  <si>
    <t>KEI Industries Ltd</t>
  </si>
  <si>
    <t>INE878B01027</t>
  </si>
  <si>
    <t>Ge Vernova T&amp;D India Ltd</t>
  </si>
  <si>
    <t>INE200A01026</t>
  </si>
  <si>
    <t>Jubilant Foodworks Ltd</t>
  </si>
  <si>
    <t>INE797F01020</t>
  </si>
  <si>
    <t>Leisure Services</t>
  </si>
  <si>
    <t>HDFC Asset Management Company Ltd</t>
  </si>
  <si>
    <t>INE127D01025</t>
  </si>
  <si>
    <t>Capital Markets</t>
  </si>
  <si>
    <t>Sundram Fasteners Ltd</t>
  </si>
  <si>
    <t>INE387A01021</t>
  </si>
  <si>
    <t>Small Cap</t>
  </si>
  <si>
    <t>Schaeffler India Ltd</t>
  </si>
  <si>
    <t>INE513A01022</t>
  </si>
  <si>
    <t>Bayer Cropscience Ltd</t>
  </si>
  <si>
    <t>INE462A01022</t>
  </si>
  <si>
    <t>Fertilizers &amp; Agrochemicals</t>
  </si>
  <si>
    <t>Delhivery Ltd</t>
  </si>
  <si>
    <t>INE148O01028</t>
  </si>
  <si>
    <t>Transport Services</t>
  </si>
  <si>
    <t>Bharti Airtel Ltd</t>
  </si>
  <si>
    <t>INE397D01024</t>
  </si>
  <si>
    <t>Telecom - Services</t>
  </si>
  <si>
    <t>L&amp;T Technology Services Ltd</t>
  </si>
  <si>
    <t>INE010V01017</t>
  </si>
  <si>
    <t>IT - Services</t>
  </si>
  <si>
    <t>Power Finance Corporation Ltd</t>
  </si>
  <si>
    <t>INE134E01011</t>
  </si>
  <si>
    <t>Mphasis Ltd</t>
  </si>
  <si>
    <t>INE356A01018</t>
  </si>
  <si>
    <t>CG Power and Industrial Solutions Ltd</t>
  </si>
  <si>
    <t>INE067A01029</t>
  </si>
  <si>
    <t>Prestige Estates Projects Ltd</t>
  </si>
  <si>
    <t>INE811K01011</t>
  </si>
  <si>
    <t>ICICI Bank Ltd</t>
  </si>
  <si>
    <t>INE090A01021</t>
  </si>
  <si>
    <t>Indus Towers Ltd</t>
  </si>
  <si>
    <t>INE121J01017</t>
  </si>
  <si>
    <t>Supreme Industries Ltd</t>
  </si>
  <si>
    <t>INE195A01028</t>
  </si>
  <si>
    <t>Bharti Hexacom Ltd</t>
  </si>
  <si>
    <t>INE343G01021</t>
  </si>
  <si>
    <t>Linde India Ltd</t>
  </si>
  <si>
    <t>INE473A01011</t>
  </si>
  <si>
    <t>J.B. Chemicals &amp; Pharmaceuticals Ltd</t>
  </si>
  <si>
    <t>INE572A01036</t>
  </si>
  <si>
    <t>Global Health Ltd</t>
  </si>
  <si>
    <t>INE474Q01031</t>
  </si>
  <si>
    <t>BSE Ltd</t>
  </si>
  <si>
    <t>INE118H01025</t>
  </si>
  <si>
    <t>Tata Power Co Ltd</t>
  </si>
  <si>
    <t>INE245A01021</t>
  </si>
  <si>
    <t>L&amp;T Finance Ltd</t>
  </si>
  <si>
    <t>INE498L01015</t>
  </si>
  <si>
    <t>Ajanta Pharma Ltd</t>
  </si>
  <si>
    <t>INE031B01049</t>
  </si>
  <si>
    <t>Crompton Greaves Consumer Electricals Ltd</t>
  </si>
  <si>
    <t>INE299U01018</t>
  </si>
  <si>
    <t>Sona Blw Precision Forgings Ltd</t>
  </si>
  <si>
    <t>INE073K01018</t>
  </si>
  <si>
    <t>NTPC Green Energy Ltd</t>
  </si>
  <si>
    <t>INE0ONG01011</t>
  </si>
  <si>
    <t>Happy Forgings Ltd</t>
  </si>
  <si>
    <t>INE330T01021</t>
  </si>
  <si>
    <t>United Breweries Ltd</t>
  </si>
  <si>
    <t>INE686F01025</t>
  </si>
  <si>
    <t>Beverages</t>
  </si>
  <si>
    <t>Samvardhana Motherson International Ltd</t>
  </si>
  <si>
    <t>INE775A01035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</si>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</sst>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1B92-9647-43D7-B4EC-FBC5B7DCDA49}">
  <dimension ref="B1:M30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85546875" style="3" bestFit="1" customWidth="1"/>
    <col min="4" max="4" width="40.42578125" style="3" bestFit="1" customWidth="1"/>
    <col min="5" max="5" width="9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153582</v>
      </c>
      <c r="F7" s="19">
        <v>8835.8799999999992</v>
      </c>
      <c r="G7" s="19">
        <v>3.36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21</v>
      </c>
      <c r="E8" s="22">
        <v>157028</v>
      </c>
      <c r="F8" s="19">
        <v>7592.07</v>
      </c>
      <c r="G8" s="19">
        <v>2.89</v>
      </c>
      <c r="H8" s="19" t="s">
        <v>22</v>
      </c>
      <c r="J8" s="20"/>
      <c r="K8" s="20"/>
      <c r="L8" s="20"/>
      <c r="M8" s="20"/>
    </row>
    <row r="9" spans="2:13" x14ac:dyDescent="0.2">
      <c r="B9" s="21" t="s">
        <v>23</v>
      </c>
      <c r="C9" s="18" t="s">
        <v>24</v>
      </c>
      <c r="D9" s="18" t="s">
        <v>25</v>
      </c>
      <c r="E9" s="22">
        <v>776885</v>
      </c>
      <c r="F9" s="19">
        <v>7346.22</v>
      </c>
      <c r="G9" s="19">
        <v>2.79</v>
      </c>
      <c r="H9" s="19" t="s">
        <v>22</v>
      </c>
      <c r="J9" s="20"/>
      <c r="K9" s="20"/>
      <c r="L9" s="20"/>
      <c r="M9" s="20"/>
    </row>
    <row r="10" spans="2:13" x14ac:dyDescent="0.2">
      <c r="B10" s="21" t="s">
        <v>26</v>
      </c>
      <c r="C10" s="18" t="s">
        <v>27</v>
      </c>
      <c r="D10" s="18" t="s">
        <v>28</v>
      </c>
      <c r="E10" s="22">
        <v>684006</v>
      </c>
      <c r="F10" s="19">
        <v>7259.01</v>
      </c>
      <c r="G10" s="19">
        <v>2.76</v>
      </c>
      <c r="H10" s="19" t="s">
        <v>22</v>
      </c>
      <c r="J10" s="20"/>
      <c r="K10" s="20"/>
      <c r="L10" s="20"/>
      <c r="M10" s="20"/>
    </row>
    <row r="11" spans="2:13" x14ac:dyDescent="0.2">
      <c r="B11" s="21" t="s">
        <v>29</v>
      </c>
      <c r="C11" s="18" t="s">
        <v>30</v>
      </c>
      <c r="D11" s="18" t="s">
        <v>31</v>
      </c>
      <c r="E11" s="22">
        <v>434814</v>
      </c>
      <c r="F11" s="19">
        <v>7138.78</v>
      </c>
      <c r="G11" s="19">
        <v>2.72</v>
      </c>
      <c r="H11" s="19" t="s">
        <v>22</v>
      </c>
      <c r="J11" s="20"/>
      <c r="K11" s="20"/>
      <c r="L11" s="20"/>
      <c r="M11" s="20"/>
    </row>
    <row r="12" spans="2:13" x14ac:dyDescent="0.2">
      <c r="B12" s="21" t="s">
        <v>32</v>
      </c>
      <c r="C12" s="18" t="s">
        <v>33</v>
      </c>
      <c r="D12" s="18" t="s">
        <v>34</v>
      </c>
      <c r="E12" s="22">
        <v>1224468</v>
      </c>
      <c r="F12" s="19">
        <v>6804.98</v>
      </c>
      <c r="G12" s="19">
        <v>2.59</v>
      </c>
      <c r="H12" s="19" t="s">
        <v>22</v>
      </c>
      <c r="J12" s="23"/>
      <c r="K12" s="23"/>
      <c r="L12" s="23"/>
      <c r="M12" s="23"/>
    </row>
    <row r="13" spans="2:13" x14ac:dyDescent="0.2">
      <c r="B13" s="21" t="s">
        <v>35</v>
      </c>
      <c r="C13" s="18" t="s">
        <v>36</v>
      </c>
      <c r="D13" s="18" t="s">
        <v>37</v>
      </c>
      <c r="E13" s="22">
        <v>44275</v>
      </c>
      <c r="F13" s="19">
        <v>6635.03</v>
      </c>
      <c r="G13" s="19">
        <v>2.52</v>
      </c>
      <c r="H13" s="19" t="s">
        <v>22</v>
      </c>
      <c r="J13" s="24"/>
      <c r="K13" s="3" t="s">
        <v>38</v>
      </c>
      <c r="L13" s="24"/>
      <c r="M13" s="24"/>
    </row>
    <row r="14" spans="2:13" x14ac:dyDescent="0.2">
      <c r="B14" s="21" t="s">
        <v>39</v>
      </c>
      <c r="C14" s="18" t="s">
        <v>40</v>
      </c>
      <c r="D14" s="18" t="s">
        <v>41</v>
      </c>
      <c r="E14" s="22">
        <v>11064496</v>
      </c>
      <c r="F14" s="19">
        <v>6436.22</v>
      </c>
      <c r="G14" s="19">
        <v>2.4500000000000002</v>
      </c>
      <c r="H14" s="19" t="s">
        <v>22</v>
      </c>
      <c r="J14" s="24"/>
      <c r="K14" s="24"/>
      <c r="L14" s="24"/>
      <c r="M14" s="24"/>
    </row>
    <row r="15" spans="2:13" x14ac:dyDescent="0.2">
      <c r="B15" s="21" t="s">
        <v>42</v>
      </c>
      <c r="C15" s="18" t="s">
        <v>43</v>
      </c>
      <c r="D15" s="18" t="s">
        <v>44</v>
      </c>
      <c r="E15" s="22">
        <v>1180750</v>
      </c>
      <c r="F15" s="19">
        <v>6420.33</v>
      </c>
      <c r="G15" s="19">
        <v>2.44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45</v>
      </c>
      <c r="C16" s="18" t="s">
        <v>46</v>
      </c>
      <c r="D16" s="18" t="s">
        <v>17</v>
      </c>
      <c r="E16" s="22">
        <v>2618884</v>
      </c>
      <c r="F16" s="19">
        <v>5770.71</v>
      </c>
      <c r="G16" s="19">
        <v>2.2000000000000002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47</v>
      </c>
      <c r="C17" s="18" t="s">
        <v>48</v>
      </c>
      <c r="D17" s="18" t="s">
        <v>34</v>
      </c>
      <c r="E17" s="22">
        <v>3023207</v>
      </c>
      <c r="F17" s="19">
        <v>5659.75</v>
      </c>
      <c r="G17" s="19">
        <v>2.15</v>
      </c>
      <c r="H17" s="19" t="s">
        <v>22</v>
      </c>
      <c r="J17" s="24"/>
      <c r="K17" s="24"/>
      <c r="L17" s="24"/>
      <c r="M17" s="24"/>
    </row>
    <row r="18" spans="2:13" x14ac:dyDescent="0.2">
      <c r="B18" s="21" t="s">
        <v>49</v>
      </c>
      <c r="C18" s="18" t="s">
        <v>50</v>
      </c>
      <c r="D18" s="18" t="s">
        <v>51</v>
      </c>
      <c r="E18" s="22">
        <v>400296</v>
      </c>
      <c r="F18" s="19">
        <v>5640.97</v>
      </c>
      <c r="G18" s="19">
        <v>2.15</v>
      </c>
      <c r="H18" s="19" t="s">
        <v>22</v>
      </c>
      <c r="J18" s="24"/>
      <c r="K18" s="24"/>
      <c r="L18" s="24"/>
      <c r="M18" s="24"/>
    </row>
    <row r="19" spans="2:13" x14ac:dyDescent="0.2">
      <c r="B19" s="21" t="s">
        <v>52</v>
      </c>
      <c r="C19" s="18" t="s">
        <v>53</v>
      </c>
      <c r="D19" s="18" t="s">
        <v>54</v>
      </c>
      <c r="E19" s="22">
        <v>6914359</v>
      </c>
      <c r="F19" s="19">
        <v>5569.52</v>
      </c>
      <c r="G19" s="19">
        <v>2.12</v>
      </c>
      <c r="H19" s="19" t="s">
        <v>22</v>
      </c>
      <c r="J19" s="24"/>
      <c r="K19" s="24"/>
      <c r="L19" s="24"/>
      <c r="M19" s="24"/>
    </row>
    <row r="20" spans="2:13" x14ac:dyDescent="0.2">
      <c r="B20" s="21" t="s">
        <v>55</v>
      </c>
      <c r="C20" s="18" t="s">
        <v>56</v>
      </c>
      <c r="D20" s="18" t="s">
        <v>51</v>
      </c>
      <c r="E20" s="22">
        <v>90553</v>
      </c>
      <c r="F20" s="19">
        <v>5462.7</v>
      </c>
      <c r="G20" s="19">
        <v>2.08</v>
      </c>
      <c r="H20" s="19" t="s">
        <v>22</v>
      </c>
      <c r="J20" s="24"/>
      <c r="K20" s="24"/>
      <c r="L20" s="24"/>
      <c r="M20" s="24"/>
    </row>
    <row r="21" spans="2:13" x14ac:dyDescent="0.2">
      <c r="B21" s="21" t="s">
        <v>57</v>
      </c>
      <c r="C21" s="18" t="s">
        <v>58</v>
      </c>
      <c r="D21" s="18" t="s">
        <v>59</v>
      </c>
      <c r="E21" s="22">
        <v>483146</v>
      </c>
      <c r="F21" s="19">
        <v>5390.7</v>
      </c>
      <c r="G21" s="19">
        <v>2.0499999999999998</v>
      </c>
      <c r="H21" s="19" t="s">
        <v>22</v>
      </c>
      <c r="J21" s="24"/>
      <c r="K21" s="24"/>
      <c r="L21" s="24"/>
      <c r="M21" s="24"/>
    </row>
    <row r="22" spans="2:13" x14ac:dyDescent="0.2">
      <c r="B22" s="21" t="s">
        <v>60</v>
      </c>
      <c r="C22" s="18" t="s">
        <v>61</v>
      </c>
      <c r="D22" s="18" t="s">
        <v>25</v>
      </c>
      <c r="E22" s="22">
        <v>1334427</v>
      </c>
      <c r="F22" s="19">
        <v>4997.43</v>
      </c>
      <c r="G22" s="19">
        <v>1.9</v>
      </c>
      <c r="H22" s="19" t="s">
        <v>22</v>
      </c>
      <c r="J22" s="24"/>
      <c r="K22" s="24"/>
      <c r="L22" s="24"/>
      <c r="M22" s="24"/>
    </row>
    <row r="23" spans="2:13" x14ac:dyDescent="0.2">
      <c r="B23" s="21" t="s">
        <v>62</v>
      </c>
      <c r="C23" s="18" t="s">
        <v>63</v>
      </c>
      <c r="D23" s="18" t="s">
        <v>37</v>
      </c>
      <c r="E23" s="22">
        <v>386767</v>
      </c>
      <c r="F23" s="19">
        <v>4876.55</v>
      </c>
      <c r="G23" s="19">
        <v>1.86</v>
      </c>
      <c r="H23" s="19" t="s">
        <v>22</v>
      </c>
      <c r="J23" s="24"/>
      <c r="K23" s="24"/>
      <c r="L23" s="24"/>
      <c r="M23" s="24"/>
    </row>
    <row r="24" spans="2:13" x14ac:dyDescent="0.2">
      <c r="B24" s="21" t="s">
        <v>64</v>
      </c>
      <c r="C24" s="18" t="s">
        <v>65</v>
      </c>
      <c r="D24" s="18" t="s">
        <v>66</v>
      </c>
      <c r="E24" s="22">
        <v>269724</v>
      </c>
      <c r="F24" s="19">
        <v>4657.59</v>
      </c>
      <c r="G24" s="19">
        <v>1.77</v>
      </c>
      <c r="H24" s="19" t="s">
        <v>22</v>
      </c>
      <c r="J24" s="24"/>
      <c r="K24" s="24"/>
      <c r="L24" s="24"/>
      <c r="M24" s="24"/>
    </row>
    <row r="25" spans="2:13" x14ac:dyDescent="0.2">
      <c r="B25" s="21" t="s">
        <v>67</v>
      </c>
      <c r="C25" s="18" t="s">
        <v>68</v>
      </c>
      <c r="D25" s="18" t="s">
        <v>44</v>
      </c>
      <c r="E25" s="22">
        <v>83933</v>
      </c>
      <c r="F25" s="19">
        <v>4560.33</v>
      </c>
      <c r="G25" s="19">
        <v>1.73</v>
      </c>
      <c r="H25" s="19" t="s">
        <v>22</v>
      </c>
      <c r="J25" s="24"/>
      <c r="K25" s="24"/>
      <c r="L25" s="24"/>
      <c r="M25" s="24"/>
    </row>
    <row r="26" spans="2:13" x14ac:dyDescent="0.2">
      <c r="B26" s="21" t="s">
        <v>69</v>
      </c>
      <c r="C26" s="18" t="s">
        <v>70</v>
      </c>
      <c r="D26" s="18" t="s">
        <v>51</v>
      </c>
      <c r="E26" s="22">
        <v>53875</v>
      </c>
      <c r="F26" s="19">
        <v>4452.1499999999996</v>
      </c>
      <c r="G26" s="19">
        <v>1.69</v>
      </c>
      <c r="H26" s="19" t="s">
        <v>22</v>
      </c>
      <c r="J26" s="24"/>
      <c r="K26" s="24"/>
      <c r="L26" s="24"/>
      <c r="M26" s="24"/>
    </row>
    <row r="27" spans="2:13" x14ac:dyDescent="0.2">
      <c r="B27" s="21" t="s">
        <v>71</v>
      </c>
      <c r="C27" s="18" t="s">
        <v>72</v>
      </c>
      <c r="D27" s="18" t="s">
        <v>73</v>
      </c>
      <c r="E27" s="22">
        <v>16693</v>
      </c>
      <c r="F27" s="19">
        <v>4369.1099999999997</v>
      </c>
      <c r="G27" s="19">
        <v>1.66</v>
      </c>
      <c r="H27" s="19" t="s">
        <v>22</v>
      </c>
      <c r="J27" s="24"/>
      <c r="K27" s="24"/>
      <c r="L27" s="24"/>
      <c r="M27" s="24"/>
    </row>
    <row r="28" spans="2:13" x14ac:dyDescent="0.2">
      <c r="B28" s="21" t="s">
        <v>74</v>
      </c>
      <c r="C28" s="18" t="s">
        <v>75</v>
      </c>
      <c r="D28" s="18" t="s">
        <v>76</v>
      </c>
      <c r="E28" s="22">
        <v>1483328</v>
      </c>
      <c r="F28" s="19">
        <v>4340.96</v>
      </c>
      <c r="G28" s="19">
        <v>1.65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77</v>
      </c>
      <c r="C29" s="18" t="s">
        <v>78</v>
      </c>
      <c r="D29" s="18" t="s">
        <v>79</v>
      </c>
      <c r="E29" s="22">
        <v>1629609</v>
      </c>
      <c r="F29" s="19">
        <v>4279.5200000000004</v>
      </c>
      <c r="G29" s="19">
        <v>1.63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80</v>
      </c>
      <c r="C30" s="18" t="s">
        <v>81</v>
      </c>
      <c r="D30" s="18" t="s">
        <v>82</v>
      </c>
      <c r="E30" s="22">
        <v>144184</v>
      </c>
      <c r="F30" s="19">
        <v>4201.59</v>
      </c>
      <c r="G30" s="19">
        <v>1.6</v>
      </c>
      <c r="H30" s="19" t="s">
        <v>18</v>
      </c>
      <c r="J30" s="24"/>
      <c r="K30" s="24"/>
      <c r="L30" s="24"/>
      <c r="M30" s="24"/>
    </row>
    <row r="31" spans="2:13" x14ac:dyDescent="0.2">
      <c r="B31" s="21" t="s">
        <v>83</v>
      </c>
      <c r="C31" s="18" t="s">
        <v>84</v>
      </c>
      <c r="D31" s="18" t="s">
        <v>31</v>
      </c>
      <c r="E31" s="22">
        <v>230871</v>
      </c>
      <c r="F31" s="19">
        <v>4184.88</v>
      </c>
      <c r="G31" s="19">
        <v>1.59</v>
      </c>
      <c r="H31" s="19" t="s">
        <v>22</v>
      </c>
      <c r="J31" s="24"/>
      <c r="K31" s="24"/>
      <c r="L31" s="24"/>
      <c r="M31" s="24"/>
    </row>
    <row r="32" spans="2:13" x14ac:dyDescent="0.2">
      <c r="B32" s="21" t="s">
        <v>85</v>
      </c>
      <c r="C32" s="18" t="s">
        <v>86</v>
      </c>
      <c r="D32" s="18" t="s">
        <v>87</v>
      </c>
      <c r="E32" s="22">
        <v>164426</v>
      </c>
      <c r="F32" s="19">
        <v>4108.18</v>
      </c>
      <c r="G32" s="19">
        <v>1.56</v>
      </c>
      <c r="H32" s="19" t="s">
        <v>22</v>
      </c>
      <c r="J32" s="24"/>
      <c r="K32" s="24"/>
      <c r="L32" s="24"/>
      <c r="M32" s="24"/>
    </row>
    <row r="33" spans="2:13" x14ac:dyDescent="0.2">
      <c r="B33" s="21" t="s">
        <v>88</v>
      </c>
      <c r="C33" s="18" t="s">
        <v>89</v>
      </c>
      <c r="D33" s="18" t="s">
        <v>41</v>
      </c>
      <c r="E33" s="22">
        <v>54735</v>
      </c>
      <c r="F33" s="19">
        <v>4100.72</v>
      </c>
      <c r="G33" s="19">
        <v>1.56</v>
      </c>
      <c r="H33" s="19" t="s">
        <v>22</v>
      </c>
      <c r="J33" s="24"/>
      <c r="K33" s="24"/>
      <c r="L33" s="24"/>
      <c r="M33" s="24"/>
    </row>
    <row r="34" spans="2:13" x14ac:dyDescent="0.2">
      <c r="B34" s="21" t="s">
        <v>90</v>
      </c>
      <c r="C34" s="18" t="s">
        <v>91</v>
      </c>
      <c r="D34" s="18" t="s">
        <v>92</v>
      </c>
      <c r="E34" s="22">
        <v>109608</v>
      </c>
      <c r="F34" s="19">
        <v>3971.59</v>
      </c>
      <c r="G34" s="19">
        <v>1.51</v>
      </c>
      <c r="H34" s="19" t="s">
        <v>22</v>
      </c>
      <c r="J34" s="24"/>
      <c r="K34" s="24"/>
      <c r="L34" s="24"/>
      <c r="M34" s="24"/>
    </row>
    <row r="35" spans="2:13" x14ac:dyDescent="0.2">
      <c r="B35" s="21" t="s">
        <v>93</v>
      </c>
      <c r="C35" s="18" t="s">
        <v>94</v>
      </c>
      <c r="D35" s="18" t="s">
        <v>25</v>
      </c>
      <c r="E35" s="22">
        <v>142245</v>
      </c>
      <c r="F35" s="19">
        <v>3941.96</v>
      </c>
      <c r="G35" s="19">
        <v>1.5</v>
      </c>
      <c r="H35" s="19" t="s">
        <v>22</v>
      </c>
      <c r="J35" s="24"/>
      <c r="K35" s="24"/>
      <c r="L35" s="24"/>
      <c r="M35" s="24"/>
    </row>
    <row r="36" spans="2:13" x14ac:dyDescent="0.2">
      <c r="B36" s="21" t="s">
        <v>95</v>
      </c>
      <c r="C36" s="18" t="s">
        <v>96</v>
      </c>
      <c r="D36" s="18" t="s">
        <v>97</v>
      </c>
      <c r="E36" s="22">
        <v>164423</v>
      </c>
      <c r="F36" s="19">
        <v>3823.82</v>
      </c>
      <c r="G36" s="19">
        <v>1.45</v>
      </c>
      <c r="H36" s="19" t="s">
        <v>22</v>
      </c>
      <c r="J36" s="24"/>
      <c r="K36" s="24"/>
      <c r="L36" s="24"/>
      <c r="M36" s="24"/>
    </row>
    <row r="37" spans="2:13" x14ac:dyDescent="0.2">
      <c r="B37" s="21" t="s">
        <v>98</v>
      </c>
      <c r="C37" s="18" t="s">
        <v>99</v>
      </c>
      <c r="D37" s="18" t="s">
        <v>97</v>
      </c>
      <c r="E37" s="22">
        <v>37506</v>
      </c>
      <c r="F37" s="19">
        <v>3823.61</v>
      </c>
      <c r="G37" s="19">
        <v>1.45</v>
      </c>
      <c r="H37" s="19" t="s">
        <v>22</v>
      </c>
      <c r="J37" s="24"/>
      <c r="K37" s="24"/>
      <c r="L37" s="24"/>
      <c r="M37" s="24"/>
    </row>
    <row r="38" spans="2:13" x14ac:dyDescent="0.2">
      <c r="B38" s="21" t="s">
        <v>100</v>
      </c>
      <c r="C38" s="18" t="s">
        <v>101</v>
      </c>
      <c r="D38" s="18" t="s">
        <v>54</v>
      </c>
      <c r="E38" s="22">
        <v>259260</v>
      </c>
      <c r="F38" s="19">
        <v>3794.14</v>
      </c>
      <c r="G38" s="19">
        <v>1.44</v>
      </c>
      <c r="H38" s="19" t="s">
        <v>22</v>
      </c>
      <c r="J38" s="24"/>
      <c r="K38" s="24"/>
      <c r="L38" s="24"/>
      <c r="M38" s="24"/>
    </row>
    <row r="39" spans="2:13" x14ac:dyDescent="0.2">
      <c r="B39" s="21" t="s">
        <v>102</v>
      </c>
      <c r="C39" s="18" t="s">
        <v>103</v>
      </c>
      <c r="D39" s="18" t="s">
        <v>82</v>
      </c>
      <c r="E39" s="22">
        <v>92337</v>
      </c>
      <c r="F39" s="19">
        <v>3715.27</v>
      </c>
      <c r="G39" s="19">
        <v>1.41</v>
      </c>
      <c r="H39" s="19" t="s">
        <v>22</v>
      </c>
      <c r="J39" s="24"/>
      <c r="K39" s="24"/>
      <c r="L39" s="24"/>
      <c r="M39" s="24"/>
    </row>
    <row r="40" spans="2:13" x14ac:dyDescent="0.2">
      <c r="B40" s="21" t="s">
        <v>104</v>
      </c>
      <c r="C40" s="18" t="s">
        <v>105</v>
      </c>
      <c r="D40" s="18" t="s">
        <v>41</v>
      </c>
      <c r="E40" s="22">
        <v>205564</v>
      </c>
      <c r="F40" s="19">
        <v>3674.46</v>
      </c>
      <c r="G40" s="19">
        <v>1.4</v>
      </c>
      <c r="H40" s="19" t="s">
        <v>22</v>
      </c>
      <c r="J40" s="24"/>
      <c r="K40" s="24"/>
      <c r="L40" s="24"/>
      <c r="M40" s="24"/>
    </row>
    <row r="41" spans="2:13" x14ac:dyDescent="0.2">
      <c r="B41" s="21" t="s">
        <v>106</v>
      </c>
      <c r="C41" s="18" t="s">
        <v>107</v>
      </c>
      <c r="D41" s="18" t="s">
        <v>108</v>
      </c>
      <c r="E41" s="22">
        <v>521934</v>
      </c>
      <c r="F41" s="19">
        <v>3673.89</v>
      </c>
      <c r="G41" s="19">
        <v>1.4</v>
      </c>
      <c r="H41" s="19" t="s">
        <v>22</v>
      </c>
      <c r="J41" s="24"/>
      <c r="K41" s="24"/>
      <c r="L41" s="24"/>
      <c r="M41" s="24"/>
    </row>
    <row r="42" spans="2:13" x14ac:dyDescent="0.2">
      <c r="B42" s="21" t="s">
        <v>109</v>
      </c>
      <c r="C42" s="18" t="s">
        <v>110</v>
      </c>
      <c r="D42" s="18" t="s">
        <v>111</v>
      </c>
      <c r="E42" s="22">
        <v>93820</v>
      </c>
      <c r="F42" s="19">
        <v>3630.74</v>
      </c>
      <c r="G42" s="19">
        <v>1.38</v>
      </c>
      <c r="H42" s="19" t="s">
        <v>22</v>
      </c>
      <c r="J42" s="24"/>
      <c r="K42" s="24"/>
      <c r="L42" s="24"/>
      <c r="M42" s="24"/>
    </row>
    <row r="43" spans="2:13" x14ac:dyDescent="0.2">
      <c r="B43" s="21" t="s">
        <v>112</v>
      </c>
      <c r="C43" s="18" t="s">
        <v>113</v>
      </c>
      <c r="D43" s="18" t="s">
        <v>25</v>
      </c>
      <c r="E43" s="22">
        <v>333382</v>
      </c>
      <c r="F43" s="19">
        <v>3481.17</v>
      </c>
      <c r="G43" s="19">
        <v>1.32</v>
      </c>
      <c r="H43" s="19" t="s">
        <v>114</v>
      </c>
      <c r="J43" s="24"/>
      <c r="K43" s="24"/>
      <c r="L43" s="24"/>
      <c r="M43" s="24"/>
    </row>
    <row r="44" spans="2:13" x14ac:dyDescent="0.2">
      <c r="B44" s="21" t="s">
        <v>115</v>
      </c>
      <c r="C44" s="18" t="s">
        <v>116</v>
      </c>
      <c r="D44" s="18" t="s">
        <v>25</v>
      </c>
      <c r="E44" s="22">
        <v>100785</v>
      </c>
      <c r="F44" s="19">
        <v>3452.69</v>
      </c>
      <c r="G44" s="19">
        <v>1.31</v>
      </c>
      <c r="H44" s="19" t="s">
        <v>22</v>
      </c>
      <c r="J44" s="24"/>
      <c r="K44" s="24"/>
      <c r="L44" s="24"/>
      <c r="M44" s="24"/>
    </row>
    <row r="45" spans="2:13" x14ac:dyDescent="0.2">
      <c r="B45" s="21" t="s">
        <v>117</v>
      </c>
      <c r="C45" s="18" t="s">
        <v>118</v>
      </c>
      <c r="D45" s="18" t="s">
        <v>119</v>
      </c>
      <c r="E45" s="22">
        <v>67049</v>
      </c>
      <c r="F45" s="19">
        <v>3430.16</v>
      </c>
      <c r="G45" s="19">
        <v>1.3</v>
      </c>
      <c r="H45" s="19" t="s">
        <v>114</v>
      </c>
      <c r="J45" s="24"/>
      <c r="K45" s="24"/>
      <c r="L45" s="24"/>
      <c r="M45" s="24"/>
    </row>
    <row r="46" spans="2:13" x14ac:dyDescent="0.2">
      <c r="B46" s="21" t="s">
        <v>120</v>
      </c>
      <c r="C46" s="18" t="s">
        <v>121</v>
      </c>
      <c r="D46" s="18" t="s">
        <v>122</v>
      </c>
      <c r="E46" s="22">
        <v>1050006</v>
      </c>
      <c r="F46" s="19">
        <v>3371.04</v>
      </c>
      <c r="G46" s="19">
        <v>1.28</v>
      </c>
      <c r="H46" s="19" t="s">
        <v>114</v>
      </c>
      <c r="J46" s="24"/>
      <c r="K46" s="24"/>
      <c r="L46" s="24"/>
      <c r="M46" s="24"/>
    </row>
    <row r="47" spans="2:13" x14ac:dyDescent="0.2">
      <c r="B47" s="21" t="s">
        <v>123</v>
      </c>
      <c r="C47" s="18" t="s">
        <v>124</v>
      </c>
      <c r="D47" s="18" t="s">
        <v>125</v>
      </c>
      <c r="E47" s="22">
        <v>203153</v>
      </c>
      <c r="F47" s="19">
        <v>3303.88</v>
      </c>
      <c r="G47" s="19">
        <v>1.26</v>
      </c>
      <c r="H47" s="19" t="s">
        <v>18</v>
      </c>
      <c r="J47" s="24"/>
      <c r="K47" s="24"/>
      <c r="L47" s="24"/>
      <c r="M47" s="24"/>
    </row>
    <row r="48" spans="2:13" x14ac:dyDescent="0.2">
      <c r="B48" s="21" t="s">
        <v>126</v>
      </c>
      <c r="C48" s="18" t="s">
        <v>127</v>
      </c>
      <c r="D48" s="18" t="s">
        <v>128</v>
      </c>
      <c r="E48" s="22">
        <v>58621</v>
      </c>
      <c r="F48" s="19">
        <v>3194.46</v>
      </c>
      <c r="G48" s="19">
        <v>1.22</v>
      </c>
      <c r="H48" s="19" t="s">
        <v>22</v>
      </c>
      <c r="J48" s="24"/>
      <c r="K48" s="24"/>
      <c r="L48" s="24"/>
      <c r="M48" s="24"/>
    </row>
    <row r="49" spans="2:13" x14ac:dyDescent="0.2">
      <c r="B49" s="21" t="s">
        <v>129</v>
      </c>
      <c r="C49" s="18" t="s">
        <v>130</v>
      </c>
      <c r="D49" s="18" t="s">
        <v>44</v>
      </c>
      <c r="E49" s="22">
        <v>734725</v>
      </c>
      <c r="F49" s="19">
        <v>3104.21</v>
      </c>
      <c r="G49" s="19">
        <v>1.18</v>
      </c>
      <c r="H49" s="19" t="s">
        <v>18</v>
      </c>
      <c r="J49" s="24"/>
      <c r="K49" s="24"/>
      <c r="L49" s="24"/>
      <c r="M49" s="24"/>
    </row>
    <row r="50" spans="2:13" x14ac:dyDescent="0.2">
      <c r="B50" s="21" t="s">
        <v>131</v>
      </c>
      <c r="C50" s="18" t="s">
        <v>132</v>
      </c>
      <c r="D50" s="18" t="s">
        <v>51</v>
      </c>
      <c r="E50" s="22">
        <v>108141</v>
      </c>
      <c r="F50" s="19">
        <v>3101.43</v>
      </c>
      <c r="G50" s="19">
        <v>1.18</v>
      </c>
      <c r="H50" s="19" t="s">
        <v>22</v>
      </c>
      <c r="J50" s="24"/>
      <c r="K50" s="24"/>
      <c r="L50" s="24"/>
      <c r="M50" s="24"/>
    </row>
    <row r="51" spans="2:13" x14ac:dyDescent="0.2">
      <c r="B51" s="21" t="s">
        <v>133</v>
      </c>
      <c r="C51" s="18" t="s">
        <v>134</v>
      </c>
      <c r="D51" s="18" t="s">
        <v>41</v>
      </c>
      <c r="E51" s="22">
        <v>479012</v>
      </c>
      <c r="F51" s="19">
        <v>3041.01</v>
      </c>
      <c r="G51" s="19">
        <v>1.1599999999999999</v>
      </c>
      <c r="H51" s="19" t="s">
        <v>18</v>
      </c>
      <c r="J51" s="24"/>
      <c r="K51" s="24"/>
      <c r="L51" s="24"/>
      <c r="M51" s="24"/>
    </row>
    <row r="52" spans="2:13" x14ac:dyDescent="0.2">
      <c r="B52" s="21" t="s">
        <v>135</v>
      </c>
      <c r="C52" s="18" t="s">
        <v>136</v>
      </c>
      <c r="D52" s="18" t="s">
        <v>31</v>
      </c>
      <c r="E52" s="22">
        <v>222847</v>
      </c>
      <c r="F52" s="19">
        <v>3029.6</v>
      </c>
      <c r="G52" s="19">
        <v>1.1499999999999999</v>
      </c>
      <c r="H52" s="19" t="s">
        <v>22</v>
      </c>
      <c r="J52" s="24"/>
      <c r="K52" s="24"/>
      <c r="L52" s="24"/>
      <c r="M52" s="24"/>
    </row>
    <row r="53" spans="2:13" x14ac:dyDescent="0.2">
      <c r="B53" s="21" t="s">
        <v>137</v>
      </c>
      <c r="C53" s="18" t="s">
        <v>138</v>
      </c>
      <c r="D53" s="18" t="s">
        <v>34</v>
      </c>
      <c r="E53" s="22">
        <v>235000</v>
      </c>
      <c r="F53" s="19">
        <v>2944.08</v>
      </c>
      <c r="G53" s="19">
        <v>1.1200000000000001</v>
      </c>
      <c r="H53" s="19" t="s">
        <v>18</v>
      </c>
      <c r="J53" s="24"/>
      <c r="K53" s="24"/>
      <c r="L53" s="24"/>
      <c r="M53" s="24"/>
    </row>
    <row r="54" spans="2:13" x14ac:dyDescent="0.2">
      <c r="B54" s="21" t="s">
        <v>139</v>
      </c>
      <c r="C54" s="18" t="s">
        <v>140</v>
      </c>
      <c r="D54" s="18" t="s">
        <v>125</v>
      </c>
      <c r="E54" s="22">
        <v>847096</v>
      </c>
      <c r="F54" s="19">
        <v>2941.12</v>
      </c>
      <c r="G54" s="19">
        <v>1.1200000000000001</v>
      </c>
      <c r="H54" s="19" t="s">
        <v>18</v>
      </c>
      <c r="J54" s="24"/>
      <c r="K54" s="24"/>
      <c r="L54" s="24"/>
      <c r="M54" s="24"/>
    </row>
    <row r="55" spans="2:13" x14ac:dyDescent="0.2">
      <c r="B55" s="21" t="s">
        <v>141</v>
      </c>
      <c r="C55" s="18" t="s">
        <v>142</v>
      </c>
      <c r="D55" s="18" t="s">
        <v>82</v>
      </c>
      <c r="E55" s="22">
        <v>73428</v>
      </c>
      <c r="F55" s="19">
        <v>2914.21</v>
      </c>
      <c r="G55" s="19">
        <v>1.1100000000000001</v>
      </c>
      <c r="H55" s="19" t="s">
        <v>22</v>
      </c>
      <c r="J55" s="24"/>
      <c r="K55" s="24"/>
      <c r="L55" s="24"/>
      <c r="M55" s="24"/>
    </row>
    <row r="56" spans="2:13" x14ac:dyDescent="0.2">
      <c r="B56" s="21" t="s">
        <v>143</v>
      </c>
      <c r="C56" s="18" t="s">
        <v>144</v>
      </c>
      <c r="D56" s="18" t="s">
        <v>125</v>
      </c>
      <c r="E56" s="22">
        <v>212867</v>
      </c>
      <c r="F56" s="19">
        <v>2884.13</v>
      </c>
      <c r="G56" s="19">
        <v>1.1000000000000001</v>
      </c>
      <c r="H56" s="19" t="s">
        <v>22</v>
      </c>
      <c r="J56" s="24"/>
      <c r="K56" s="24"/>
      <c r="L56" s="24"/>
      <c r="M56" s="24"/>
    </row>
    <row r="57" spans="2:13" x14ac:dyDescent="0.2">
      <c r="B57" s="21" t="s">
        <v>145</v>
      </c>
      <c r="C57" s="18" t="s">
        <v>146</v>
      </c>
      <c r="D57" s="18" t="s">
        <v>97</v>
      </c>
      <c r="E57" s="22">
        <v>45773</v>
      </c>
      <c r="F57" s="19">
        <v>2868.98</v>
      </c>
      <c r="G57" s="19">
        <v>1.0900000000000001</v>
      </c>
      <c r="H57" s="19" t="s">
        <v>22</v>
      </c>
      <c r="J57" s="24"/>
      <c r="K57" s="24"/>
      <c r="L57" s="24"/>
      <c r="M57" s="24"/>
    </row>
    <row r="58" spans="2:13" x14ac:dyDescent="0.2">
      <c r="B58" s="21" t="s">
        <v>147</v>
      </c>
      <c r="C58" s="18" t="s">
        <v>148</v>
      </c>
      <c r="D58" s="18" t="s">
        <v>73</v>
      </c>
      <c r="E58" s="22">
        <v>156219</v>
      </c>
      <c r="F58" s="19">
        <v>2755.55</v>
      </c>
      <c r="G58" s="19">
        <v>1.05</v>
      </c>
      <c r="H58" s="19" t="s">
        <v>114</v>
      </c>
      <c r="J58" s="24"/>
      <c r="K58" s="24"/>
      <c r="L58" s="24"/>
      <c r="M58" s="24"/>
    </row>
    <row r="59" spans="2:13" x14ac:dyDescent="0.2">
      <c r="B59" s="21" t="s">
        <v>149</v>
      </c>
      <c r="C59" s="18" t="s">
        <v>150</v>
      </c>
      <c r="D59" s="18" t="s">
        <v>28</v>
      </c>
      <c r="E59" s="22">
        <v>259200</v>
      </c>
      <c r="F59" s="19">
        <v>2694.64</v>
      </c>
      <c r="G59" s="19">
        <v>1.03</v>
      </c>
      <c r="H59" s="19" t="s">
        <v>114</v>
      </c>
      <c r="J59" s="24"/>
      <c r="K59" s="24"/>
      <c r="L59" s="24"/>
      <c r="M59" s="24"/>
    </row>
    <row r="60" spans="2:13" x14ac:dyDescent="0.2">
      <c r="B60" s="21" t="s">
        <v>151</v>
      </c>
      <c r="C60" s="18" t="s">
        <v>152</v>
      </c>
      <c r="D60" s="18" t="s">
        <v>111</v>
      </c>
      <c r="E60" s="22">
        <v>46373</v>
      </c>
      <c r="F60" s="19">
        <v>2460.5300000000002</v>
      </c>
      <c r="G60" s="19">
        <v>0.94</v>
      </c>
      <c r="H60" s="19" t="s">
        <v>22</v>
      </c>
      <c r="J60" s="24"/>
      <c r="K60" s="24"/>
      <c r="L60" s="24"/>
      <c r="M60" s="24"/>
    </row>
    <row r="61" spans="2:13" x14ac:dyDescent="0.2">
      <c r="B61" s="21" t="s">
        <v>153</v>
      </c>
      <c r="C61" s="18" t="s">
        <v>154</v>
      </c>
      <c r="D61" s="18" t="s">
        <v>54</v>
      </c>
      <c r="E61" s="22">
        <v>668905</v>
      </c>
      <c r="F61" s="19">
        <v>2438.16</v>
      </c>
      <c r="G61" s="19">
        <v>0.93</v>
      </c>
      <c r="H61" s="19" t="s">
        <v>18</v>
      </c>
      <c r="J61" s="24"/>
      <c r="K61" s="24"/>
      <c r="L61" s="24"/>
      <c r="M61" s="24"/>
    </row>
    <row r="62" spans="2:13" x14ac:dyDescent="0.2">
      <c r="B62" s="21" t="s">
        <v>155</v>
      </c>
      <c r="C62" s="18" t="s">
        <v>156</v>
      </c>
      <c r="D62" s="18" t="s">
        <v>44</v>
      </c>
      <c r="E62" s="22">
        <v>1643077</v>
      </c>
      <c r="F62" s="19">
        <v>2390.1799999999998</v>
      </c>
      <c r="G62" s="19">
        <v>0.91</v>
      </c>
      <c r="H62" s="19" t="s">
        <v>22</v>
      </c>
      <c r="J62" s="24"/>
      <c r="K62" s="24"/>
      <c r="L62" s="24"/>
      <c r="M62" s="24"/>
    </row>
    <row r="63" spans="2:13" x14ac:dyDescent="0.2">
      <c r="B63" s="21" t="s">
        <v>157</v>
      </c>
      <c r="C63" s="18" t="s">
        <v>158</v>
      </c>
      <c r="D63" s="18" t="s">
        <v>73</v>
      </c>
      <c r="E63" s="22">
        <v>88482</v>
      </c>
      <c r="F63" s="19">
        <v>2384.1</v>
      </c>
      <c r="G63" s="19">
        <v>0.91</v>
      </c>
      <c r="H63" s="19" t="s">
        <v>22</v>
      </c>
      <c r="J63" s="24"/>
      <c r="K63" s="24"/>
      <c r="L63" s="24"/>
      <c r="M63" s="24"/>
    </row>
    <row r="64" spans="2:13" x14ac:dyDescent="0.2">
      <c r="B64" s="21" t="s">
        <v>159</v>
      </c>
      <c r="C64" s="18" t="s">
        <v>160</v>
      </c>
      <c r="D64" s="18" t="s">
        <v>37</v>
      </c>
      <c r="E64" s="22">
        <v>654432</v>
      </c>
      <c r="F64" s="19">
        <v>2247.3200000000002</v>
      </c>
      <c r="G64" s="19">
        <v>0.85</v>
      </c>
      <c r="H64" s="19" t="s">
        <v>114</v>
      </c>
      <c r="J64" s="24"/>
      <c r="K64" s="24"/>
      <c r="L64" s="24"/>
      <c r="M64" s="24"/>
    </row>
    <row r="65" spans="2:13" x14ac:dyDescent="0.2">
      <c r="B65" s="21" t="s">
        <v>161</v>
      </c>
      <c r="C65" s="18" t="s">
        <v>162</v>
      </c>
      <c r="D65" s="18" t="s">
        <v>25</v>
      </c>
      <c r="E65" s="22">
        <v>428240</v>
      </c>
      <c r="F65" s="19">
        <v>2159.61</v>
      </c>
      <c r="G65" s="19">
        <v>0.82</v>
      </c>
      <c r="H65" s="19" t="s">
        <v>22</v>
      </c>
      <c r="J65" s="24"/>
      <c r="K65" s="24"/>
      <c r="L65" s="24"/>
      <c r="M65" s="24"/>
    </row>
    <row r="66" spans="2:13" x14ac:dyDescent="0.2">
      <c r="B66" s="21" t="s">
        <v>163</v>
      </c>
      <c r="C66" s="18" t="s">
        <v>164</v>
      </c>
      <c r="D66" s="18" t="s">
        <v>54</v>
      </c>
      <c r="E66" s="22">
        <v>919582</v>
      </c>
      <c r="F66" s="19">
        <v>1056.69</v>
      </c>
      <c r="G66" s="19">
        <v>0.4</v>
      </c>
      <c r="H66" s="19" t="s">
        <v>18</v>
      </c>
      <c r="J66" s="24"/>
      <c r="K66" s="24"/>
      <c r="L66" s="24"/>
      <c r="M66" s="24"/>
    </row>
    <row r="67" spans="2:13" x14ac:dyDescent="0.2">
      <c r="B67" s="21" t="s">
        <v>165</v>
      </c>
      <c r="C67" s="18" t="s">
        <v>166</v>
      </c>
      <c r="D67" s="18" t="s">
        <v>82</v>
      </c>
      <c r="E67" s="22">
        <v>89189</v>
      </c>
      <c r="F67" s="19">
        <v>946.21</v>
      </c>
      <c r="G67" s="19">
        <v>0.36</v>
      </c>
      <c r="H67" s="19" t="s">
        <v>114</v>
      </c>
      <c r="J67" s="24"/>
      <c r="K67" s="24"/>
      <c r="L67" s="24"/>
      <c r="M67" s="24"/>
    </row>
    <row r="68" spans="2:13" x14ac:dyDescent="0.2">
      <c r="B68" s="21" t="s">
        <v>167</v>
      </c>
      <c r="C68" s="18" t="s">
        <v>168</v>
      </c>
      <c r="D68" s="18" t="s">
        <v>169</v>
      </c>
      <c r="E68" s="22">
        <v>450</v>
      </c>
      <c r="F68" s="19">
        <v>9.66</v>
      </c>
      <c r="G68" s="19">
        <v>0</v>
      </c>
      <c r="H68" s="19" t="s">
        <v>22</v>
      </c>
      <c r="J68" s="24"/>
      <c r="K68" s="24"/>
      <c r="L68" s="24"/>
      <c r="M68" s="24"/>
    </row>
    <row r="69" spans="2:13" x14ac:dyDescent="0.2">
      <c r="B69" s="21" t="s">
        <v>170</v>
      </c>
      <c r="C69" s="18" t="s">
        <v>171</v>
      </c>
      <c r="D69" s="18" t="s">
        <v>25</v>
      </c>
      <c r="E69" s="22">
        <v>2531</v>
      </c>
      <c r="F69" s="19">
        <v>3.58</v>
      </c>
      <c r="G69" s="19">
        <v>0</v>
      </c>
      <c r="H69" s="19" t="s">
        <v>18</v>
      </c>
      <c r="J69" s="24"/>
      <c r="K69" s="24"/>
      <c r="L69" s="24"/>
      <c r="M69" s="24"/>
    </row>
    <row r="70" spans="2:13" x14ac:dyDescent="0.2">
      <c r="B70" s="25" t="s">
        <v>172</v>
      </c>
      <c r="C70" s="26"/>
      <c r="D70" s="26"/>
      <c r="E70" s="26"/>
      <c r="F70" s="27">
        <f>SUM(F7:F69)</f>
        <v>253749.75999999998</v>
      </c>
      <c r="G70" s="27">
        <f>SUM(G7:G69)</f>
        <v>96.51</v>
      </c>
      <c r="H70" s="27"/>
      <c r="J70" s="24"/>
      <c r="K70" s="24"/>
      <c r="L70" s="24"/>
      <c r="M70" s="24"/>
    </row>
    <row r="71" spans="2:13" x14ac:dyDescent="0.2">
      <c r="B71" s="28" t="s">
        <v>173</v>
      </c>
      <c r="C71" s="28"/>
      <c r="D71" s="28"/>
      <c r="E71" s="28"/>
      <c r="F71" s="29">
        <f>F70</f>
        <v>253749.75999999998</v>
      </c>
      <c r="G71" s="29">
        <f>G70</f>
        <v>96.51</v>
      </c>
      <c r="H71" s="29"/>
      <c r="J71" s="24"/>
      <c r="K71" s="24"/>
      <c r="L71" s="24"/>
      <c r="M71" s="24"/>
    </row>
    <row r="72" spans="2:13" x14ac:dyDescent="0.2">
      <c r="B72" s="30" t="s">
        <v>174</v>
      </c>
      <c r="C72" s="31"/>
      <c r="D72" s="31"/>
      <c r="E72" s="31"/>
      <c r="F72" s="32"/>
      <c r="G72" s="32"/>
      <c r="H72" s="32"/>
      <c r="J72" s="24"/>
      <c r="K72" s="24"/>
      <c r="L72" s="24"/>
      <c r="M72" s="24"/>
    </row>
    <row r="73" spans="2:13" x14ac:dyDescent="0.2">
      <c r="B73" s="21" t="s">
        <v>174</v>
      </c>
      <c r="C73" s="21"/>
      <c r="D73" s="18"/>
      <c r="E73" s="18"/>
      <c r="F73" s="19">
        <v>2331.1</v>
      </c>
      <c r="G73" s="19">
        <v>0.89</v>
      </c>
      <c r="H73" s="19"/>
      <c r="J73" s="24"/>
      <c r="K73" s="24"/>
      <c r="L73" s="24"/>
      <c r="M73" s="24"/>
    </row>
    <row r="74" spans="2:13" x14ac:dyDescent="0.2">
      <c r="B74" s="25" t="s">
        <v>172</v>
      </c>
      <c r="C74" s="26"/>
      <c r="D74" s="26"/>
      <c r="E74" s="26"/>
      <c r="F74" s="27">
        <f>SUM(F72:F73)</f>
        <v>2331.1</v>
      </c>
      <c r="G74" s="27">
        <f>SUM(G72:G73)</f>
        <v>0.89</v>
      </c>
      <c r="H74" s="27"/>
      <c r="J74" s="24"/>
      <c r="K74" s="24"/>
      <c r="L74" s="24"/>
      <c r="M74" s="24"/>
    </row>
    <row r="75" spans="2:13" x14ac:dyDescent="0.2">
      <c r="B75" s="33" t="s">
        <v>173</v>
      </c>
      <c r="C75" s="33"/>
      <c r="D75" s="33"/>
      <c r="E75" s="33"/>
      <c r="F75" s="34">
        <f>F74</f>
        <v>2331.1</v>
      </c>
      <c r="G75" s="34">
        <f>G74</f>
        <v>0.89</v>
      </c>
      <c r="H75" s="34"/>
      <c r="J75" s="24"/>
      <c r="K75" s="24"/>
      <c r="L75" s="24"/>
      <c r="M75" s="24"/>
    </row>
    <row r="76" spans="2:13" x14ac:dyDescent="0.2">
      <c r="B76" s="35" t="s">
        <v>175</v>
      </c>
      <c r="C76" s="35"/>
      <c r="D76" s="35"/>
      <c r="E76" s="35"/>
      <c r="F76" s="36">
        <f>F77-(+F71+F75)</f>
        <v>6793.0100000000093</v>
      </c>
      <c r="G76" s="36">
        <f>G77-(+G71+G75)</f>
        <v>2.5999999999999943</v>
      </c>
      <c r="H76" s="36"/>
      <c r="J76" s="24"/>
      <c r="K76" s="24"/>
      <c r="L76" s="24"/>
      <c r="M76" s="24"/>
    </row>
    <row r="77" spans="2:13" x14ac:dyDescent="0.2">
      <c r="B77" s="35" t="s">
        <v>176</v>
      </c>
      <c r="C77" s="35"/>
      <c r="D77" s="35"/>
      <c r="E77" s="35"/>
      <c r="F77" s="36">
        <v>262873.87</v>
      </c>
      <c r="G77" s="36">
        <v>100</v>
      </c>
      <c r="H77" s="36"/>
      <c r="J77" s="24"/>
      <c r="K77" s="24"/>
      <c r="L77" s="24"/>
      <c r="M77" s="24"/>
    </row>
    <row r="78" spans="2:13" x14ac:dyDescent="0.2">
      <c r="J78" s="24"/>
      <c r="K78" s="24"/>
      <c r="L78" s="24"/>
      <c r="M78" s="24"/>
    </row>
    <row r="79" spans="2:13" ht="12.75" thickBot="1" x14ac:dyDescent="0.25">
      <c r="B79" s="38"/>
      <c r="J79" s="24"/>
      <c r="K79" s="24"/>
      <c r="L79" s="24"/>
      <c r="M79" s="24"/>
    </row>
    <row r="80" spans="2:13" ht="13.5" thickTop="1" thickBot="1" x14ac:dyDescent="0.25">
      <c r="B80" s="39" t="s">
        <v>177</v>
      </c>
      <c r="C80" s="40" t="s">
        <v>178</v>
      </c>
      <c r="J80" s="24"/>
      <c r="K80" s="24"/>
      <c r="L80" s="24"/>
      <c r="M80" s="24"/>
    </row>
    <row r="81" spans="10:13" ht="12.75" thickTop="1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  <row r="105" spans="10:13" x14ac:dyDescent="0.2">
      <c r="J105" s="24"/>
      <c r="K105" s="24"/>
      <c r="L105" s="24"/>
      <c r="M105" s="24"/>
    </row>
    <row r="106" spans="10:13" x14ac:dyDescent="0.2">
      <c r="J106" s="24"/>
      <c r="K106" s="24"/>
      <c r="L106" s="24"/>
      <c r="M106" s="24"/>
    </row>
    <row r="107" spans="10:13" x14ac:dyDescent="0.2">
      <c r="J107" s="24"/>
      <c r="K107" s="24"/>
      <c r="L107" s="24"/>
      <c r="M107" s="24"/>
    </row>
    <row r="108" spans="10:13" x14ac:dyDescent="0.2">
      <c r="J108" s="24"/>
      <c r="K108" s="24"/>
      <c r="L108" s="24"/>
      <c r="M108" s="24"/>
    </row>
    <row r="109" spans="10:13" x14ac:dyDescent="0.2">
      <c r="J109" s="24"/>
      <c r="K109" s="24"/>
      <c r="L109" s="24"/>
      <c r="M109" s="24"/>
    </row>
    <row r="110" spans="10:13" x14ac:dyDescent="0.2">
      <c r="J110" s="24"/>
      <c r="K110" s="24"/>
      <c r="L110" s="24"/>
      <c r="M110" s="24"/>
    </row>
    <row r="111" spans="10:13" x14ac:dyDescent="0.2">
      <c r="J111" s="24"/>
      <c r="K111" s="24"/>
      <c r="L111" s="24"/>
      <c r="M111" s="24"/>
    </row>
    <row r="112" spans="10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  <c r="K301" s="24"/>
      <c r="L301" s="24"/>
      <c r="M301" s="24"/>
    </row>
    <row r="302" spans="10:13" x14ac:dyDescent="0.2">
      <c r="J302" s="24"/>
      <c r="K302" s="24"/>
      <c r="L302" s="24"/>
      <c r="M302" s="24"/>
    </row>
    <row r="303" spans="10:13" x14ac:dyDescent="0.2">
      <c r="J303" s="24"/>
      <c r="K303" s="24"/>
      <c r="L303" s="24"/>
      <c r="M303" s="24"/>
    </row>
    <row r="304" spans="10:13" x14ac:dyDescent="0.2">
      <c r="J304" s="24"/>
      <c r="K304" s="24"/>
      <c r="L304" s="24"/>
      <c r="M304" s="24"/>
    </row>
    <row r="305" spans="10:13" x14ac:dyDescent="0.2">
      <c r="J305" s="24"/>
      <c r="K305" s="24"/>
      <c r="L305" s="24"/>
      <c r="M305" s="24"/>
    </row>
    <row r="306" spans="10:13" x14ac:dyDescent="0.2">
      <c r="J306" s="24"/>
      <c r="K306" s="24"/>
      <c r="L306" s="24"/>
      <c r="M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15:50:52</KDate>
  <Classification>MIS Internal</Classification>
  <Subclassification/>
  <HostName>MUMCMP01323</HostName>
  <Domain_User>CANARAROBECOMF/628</Domain_User>
  <IPAdd>192.9.198.194</IPAdd>
  <FilePath>Book10</FilePath>
  <KID>109819A0F0A5638745402527570974</KID>
  <UniqueName/>
  <Suggested/>
  <Justification/>
</Klassify>
</file>

<file path=customXml/itemProps1.xml><?xml version="1.0" encoding="utf-8"?>
<ds:datastoreItem xmlns:ds="http://schemas.openxmlformats.org/officeDocument/2006/customXml" ds:itemID="{7FE50720-D0F0-4202-BB68-3C3693F084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2025-02-07T10:20:45Z</dcterms:created>
  <dcterms:modified xsi:type="dcterms:W3CDTF">2025-02-07T10:20:53Z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109819A0F0A5638745402527570974</vt:lpwstr>
  </property>
</Properties>
</file>