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362A494A-9DAC-4D40-A6CF-8314940E8F96}" xr6:coauthVersionLast="47" xr6:coauthVersionMax="47" xr10:uidLastSave="{00000000-0000-0000-0000-000000000000}"/>
  <bookViews>
    <workbookView xWindow="-120" yWindow="-120" windowWidth="20730" windowHeight="11160" xr2:uid="{96FDB22F-3F3D-45CC-8D20-87DB1DD0983A}"/>
  </bookViews>
  <sheets>
    <sheet name="MF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G97" i="1" s="1"/>
  <c r="F96" i="1"/>
  <c r="F97" i="1" s="1"/>
  <c r="G92" i="1"/>
  <c r="G93" i="1" s="1"/>
  <c r="G98" i="1" s="1"/>
  <c r="F92" i="1"/>
  <c r="F93" i="1" s="1"/>
  <c r="F98" i="1" s="1"/>
</calcChain>
</file>

<file path=xl/sharedStrings.xml><?xml version="1.0" encoding="utf-8"?>
<sst xmlns="http://schemas.openxmlformats.org/spreadsheetml/2006/main" count="365" uniqueCount="227">
  <si>
    <t>CANARA ROBECO MULTI CAP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</si>
  <si>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</si>
  <si>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</si>
  <si>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</si>
  <si>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</si>
  <si>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</si>
  <si>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</si>
  <si>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</si>
  <si>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</si>
  <si>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</si>
  <si>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</si>
  <si>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</si>
  <si>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</si>
  <si>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</si>
  <si>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</si>
  <si>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</si>
  <si>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</si>
  <si>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</si>
  <si>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</si>
  <si>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</si>
  <si>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</si>
  <si>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</si>
  <si>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</si>
  <si>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</si>
  <si>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</si>
  <si>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</si>
  <si>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J.K. Cement Ltd</t>
  </si>
  <si>
    <t>INE823G01014</t>
  </si>
  <si>
    <t>Cement &amp; Cement Products</t>
  </si>
  <si>
    <t>Mid Cap</t>
  </si>
  <si>
    <t>NTPC Ltd</t>
  </si>
  <si>
    <t>INE733E01010</t>
  </si>
  <si>
    <t>Power</t>
  </si>
  <si>
    <t>Zomato Ltd</t>
  </si>
  <si>
    <t>INE758T01015</t>
  </si>
  <si>
    <t>Retailing</t>
  </si>
  <si>
    <t>Benchmark: NIFTY 500 Multicap 50:25:25 Index TRI</t>
  </si>
  <si>
    <t>Ajanta Pharma Ltd</t>
  </si>
  <si>
    <t>INE031B01049</t>
  </si>
  <si>
    <t>Pharmaceuticals &amp; Biotechnology</t>
  </si>
  <si>
    <t>Bharat Electronics Ltd</t>
  </si>
  <si>
    <t>INE263A01024</t>
  </si>
  <si>
    <t>Aerospace &amp; Defense</t>
  </si>
  <si>
    <t>Reliance Industries Ltd</t>
  </si>
  <si>
    <t>INE002A01018</t>
  </si>
  <si>
    <t>Petroleum Products</t>
  </si>
  <si>
    <t>Power Finance Corporation Ltd</t>
  </si>
  <si>
    <t>INE134E01011</t>
  </si>
  <si>
    <t>Finance</t>
  </si>
  <si>
    <t>TVS Motor Co Ltd</t>
  </si>
  <si>
    <t>INE494B01023</t>
  </si>
  <si>
    <t>Automobiles</t>
  </si>
  <si>
    <t>Indian Bank</t>
  </si>
  <si>
    <t>INE562A01011</t>
  </si>
  <si>
    <t>Uno Minda Ltd</t>
  </si>
  <si>
    <t>INE405E01023</t>
  </si>
  <si>
    <t>Auto Components</t>
  </si>
  <si>
    <t>Brigade Enterprises Ltd</t>
  </si>
  <si>
    <t>INE791I01019</t>
  </si>
  <si>
    <t>Realty</t>
  </si>
  <si>
    <t>Small Cap</t>
  </si>
  <si>
    <t>Deepak Nitrite Ltd</t>
  </si>
  <si>
    <t>INE288B01029</t>
  </si>
  <si>
    <t>Chemicals &amp; Petrochemicals</t>
  </si>
  <si>
    <t>Cholamandalam Investment and Finance Co Ltd</t>
  </si>
  <si>
    <t>INE121A01024</t>
  </si>
  <si>
    <t>Max Healthcare Institute Ltd</t>
  </si>
  <si>
    <t>INE027H01010</t>
  </si>
  <si>
    <t>Healthcare Services</t>
  </si>
  <si>
    <t>Creditaccess Grameen Ltd</t>
  </si>
  <si>
    <t>INE741K01010</t>
  </si>
  <si>
    <t>Mahindra &amp; Mahindra Ltd</t>
  </si>
  <si>
    <t>INE101A01026</t>
  </si>
  <si>
    <t>Kaynes Technology India Ltd</t>
  </si>
  <si>
    <t>INE918Z01012</t>
  </si>
  <si>
    <t>Industrial Manufacturing</t>
  </si>
  <si>
    <t>Mphasis Ltd</t>
  </si>
  <si>
    <t>INE356A01018</t>
  </si>
  <si>
    <t>Larsen &amp; Toubro Ltd</t>
  </si>
  <si>
    <t>INE018A01030</t>
  </si>
  <si>
    <t>Construction</t>
  </si>
  <si>
    <t>V-Guard Industries Ltd</t>
  </si>
  <si>
    <t>INE951I01027</t>
  </si>
  <si>
    <t>Consumer Durables</t>
  </si>
  <si>
    <t>Torrent Pharmaceuticals Ltd</t>
  </si>
  <si>
    <t>INE685A01028</t>
  </si>
  <si>
    <t>Bikaji Foods International Ltd</t>
  </si>
  <si>
    <t>INE00E101023</t>
  </si>
  <si>
    <t>Food Products</t>
  </si>
  <si>
    <t>Crompton Greaves Consumer Electricals Ltd</t>
  </si>
  <si>
    <t>INE299U01018</t>
  </si>
  <si>
    <t>Tata Consultancy Services Ltd</t>
  </si>
  <si>
    <t>INE467B01029</t>
  </si>
  <si>
    <t>EIH Ltd</t>
  </si>
  <si>
    <t>INE230A01023</t>
  </si>
  <si>
    <t>Leisure Services</t>
  </si>
  <si>
    <t>Jyothy Labs Ltd</t>
  </si>
  <si>
    <t>INE668F01031</t>
  </si>
  <si>
    <t>Household Products</t>
  </si>
  <si>
    <t>ICICI Lombard General Insurance Co Ltd</t>
  </si>
  <si>
    <t>INE765G01017</t>
  </si>
  <si>
    <t>Insurance</t>
  </si>
  <si>
    <t>Praj Industries Ltd</t>
  </si>
  <si>
    <t>INE074A01025</t>
  </si>
  <si>
    <t>Coal India Ltd</t>
  </si>
  <si>
    <t>INE522F01014</t>
  </si>
  <si>
    <t>Consumable Fuels</t>
  </si>
  <si>
    <t>Sonata Software Ltd</t>
  </si>
  <si>
    <t>INE269A01021</t>
  </si>
  <si>
    <t>KEI Industries Ltd</t>
  </si>
  <si>
    <t>INE878B01027</t>
  </si>
  <si>
    <t>Industrial Products</t>
  </si>
  <si>
    <t>Multi Commodity Exchange Of India Ltd</t>
  </si>
  <si>
    <t>INE745G01035</t>
  </si>
  <si>
    <t>Capital Markets</t>
  </si>
  <si>
    <t>Max Financial Services Ltd</t>
  </si>
  <si>
    <t>INE180A01020</t>
  </si>
  <si>
    <t>Tata Consumer Products Ltd</t>
  </si>
  <si>
    <t>INE192A01025</t>
  </si>
  <si>
    <t>Agricultural Food &amp; Other Products</t>
  </si>
  <si>
    <t>Axis Bank Ltd</t>
  </si>
  <si>
    <t>INE238A01034</t>
  </si>
  <si>
    <t>Piramal Pharma Ltd</t>
  </si>
  <si>
    <t>INE0DK501011</t>
  </si>
  <si>
    <t>State Bank of India</t>
  </si>
  <si>
    <t>INE062A01020</t>
  </si>
  <si>
    <t>CG Power and Industrial Solutions Ltd</t>
  </si>
  <si>
    <t>INE067A01029</t>
  </si>
  <si>
    <t>Electrical Equipment</t>
  </si>
  <si>
    <t>Cipla Ltd</t>
  </si>
  <si>
    <t>INE059A01026</t>
  </si>
  <si>
    <t>KPIT Technologies Ltd</t>
  </si>
  <si>
    <t>INE04I401011</t>
  </si>
  <si>
    <t>Dabur India Ltd</t>
  </si>
  <si>
    <t>INE016A01026</t>
  </si>
  <si>
    <t>Personal Products</t>
  </si>
  <si>
    <t>Kajaria Ceramics Ltd</t>
  </si>
  <si>
    <t>INE217B01036</t>
  </si>
  <si>
    <t>K.P.R. Mill Ltd</t>
  </si>
  <si>
    <t>INE930H01031</t>
  </si>
  <si>
    <t>Textiles &amp; Apparels</t>
  </si>
  <si>
    <t>ICRA Ltd</t>
  </si>
  <si>
    <t>INE725G01011</t>
  </si>
  <si>
    <t>Can Fin Homes Ltd</t>
  </si>
  <si>
    <t>INE477A01020</t>
  </si>
  <si>
    <t>Hitachi Energy India Ltd</t>
  </si>
  <si>
    <t>INE07Y701011</t>
  </si>
  <si>
    <t>Tata Motors Ltd</t>
  </si>
  <si>
    <t>INE155A01022</t>
  </si>
  <si>
    <t>Equitas Small Finance Bank Ltd</t>
  </si>
  <si>
    <t>INE063P01018</t>
  </si>
  <si>
    <t>HDFC Asset Management Company Ltd</t>
  </si>
  <si>
    <t>INE127D01025</t>
  </si>
  <si>
    <t>Federal Bank Ltd</t>
  </si>
  <si>
    <t>INE171A01029</t>
  </si>
  <si>
    <t>Motherson Sumi Wiring India Ltd</t>
  </si>
  <si>
    <t>INE0FS801015</t>
  </si>
  <si>
    <t>Vedant Fashions Ltd</t>
  </si>
  <si>
    <t>INE825V01034</t>
  </si>
  <si>
    <t>J.B. Chemicals &amp; Pharmaceuticals Ltd</t>
  </si>
  <si>
    <t>INE572A01036</t>
  </si>
  <si>
    <t>Abbott India Ltd</t>
  </si>
  <si>
    <t>INE358A01014</t>
  </si>
  <si>
    <t>APL Apollo Tubes Ltd</t>
  </si>
  <si>
    <t>INE702C01027</t>
  </si>
  <si>
    <t>Honeywell Automation India Ltd</t>
  </si>
  <si>
    <t>INE671A01010</t>
  </si>
  <si>
    <t>Westlife Foodworld Ltd</t>
  </si>
  <si>
    <t>INE274F01020</t>
  </si>
  <si>
    <t>Mankind Pharma Ltd</t>
  </si>
  <si>
    <t>INE634S01028</t>
  </si>
  <si>
    <t>CCL Products (India) Ltd</t>
  </si>
  <si>
    <t>INE421D01022</t>
  </si>
  <si>
    <t>Tech Mahindra Ltd</t>
  </si>
  <si>
    <t>INE669C01036</t>
  </si>
  <si>
    <t>ZF Commercial Vehicle Control Systems India Ltd</t>
  </si>
  <si>
    <t>INE342J01019</t>
  </si>
  <si>
    <t>Dixon Technologies (India) Ltd</t>
  </si>
  <si>
    <t>INE935N01020</t>
  </si>
  <si>
    <t>Schaeffler India Ltd</t>
  </si>
  <si>
    <t>INE513A01022</t>
  </si>
  <si>
    <t>Shriram Finance Ltd</t>
  </si>
  <si>
    <t>INE721A01013</t>
  </si>
  <si>
    <t>Maruti Suzuki India Ltd</t>
  </si>
  <si>
    <t>INE585B01010</t>
  </si>
  <si>
    <t>FSN E-Commerce Ventures Ltd</t>
  </si>
  <si>
    <t>INE388Y01029</t>
  </si>
  <si>
    <t>TBO Tek Ltd</t>
  </si>
  <si>
    <t>INE673O01025</t>
  </si>
  <si>
    <t>Varun Beverages Ltd</t>
  </si>
  <si>
    <t>INE200M01021</t>
  </si>
  <si>
    <t>Beverages</t>
  </si>
  <si>
    <t>Computer Age Management Services Ltd</t>
  </si>
  <si>
    <t>INE596I01012</t>
  </si>
  <si>
    <t>Avenue Supermarts Ltd</t>
  </si>
  <si>
    <t>INE192R01011</t>
  </si>
  <si>
    <t>Hindalco Industries Ltd</t>
  </si>
  <si>
    <t>INE038A01020</t>
  </si>
  <si>
    <t>Non - Ferrous Metals</t>
  </si>
  <si>
    <t>Suzlon Energy Ltd</t>
  </si>
  <si>
    <t>INE040H01021</t>
  </si>
  <si>
    <t>GE T&amp;D India Ltd</t>
  </si>
  <si>
    <t>INE200A01026</t>
  </si>
  <si>
    <t>Honasa Consumer Ltd</t>
  </si>
  <si>
    <t>INE0J5401028</t>
  </si>
  <si>
    <t>Central Depository Services (India) Ltd</t>
  </si>
  <si>
    <t>INE736A01011</t>
  </si>
  <si>
    <t>Interglobe Aviation Ltd</t>
  </si>
  <si>
    <t>INE646L01027</t>
  </si>
  <si>
    <t>Transport Services</t>
  </si>
  <si>
    <t>United Breweries Ltd</t>
  </si>
  <si>
    <t>INE686F01025</t>
  </si>
  <si>
    <t>GMM Pfaudler Ltd</t>
  </si>
  <si>
    <t>INE541A01023</t>
  </si>
  <si>
    <t>Titan Co Ltd</t>
  </si>
  <si>
    <t>INE280A01028</t>
  </si>
  <si>
    <t>Arvind Ltd</t>
  </si>
  <si>
    <t>INE034A01011</t>
  </si>
  <si>
    <t>Titagarh Rail Systems Ltd</t>
  </si>
  <si>
    <t>INE615H01020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</si>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</sst>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2AAE3A-3FB1-432C-8EFF-362DD21F9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72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03F9B83-F8C9-405F-B54F-A4855E677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27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CA86E9-256D-4B4E-A363-3ACA1874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02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295C-50FD-4749-96FF-630961670F2F}">
  <dimension ref="B1:N103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1110000</v>
      </c>
      <c r="F7" s="19">
        <v>13644.12</v>
      </c>
      <c r="G7" s="19">
        <v>3.91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795000</v>
      </c>
      <c r="F8" s="19">
        <v>13013.36</v>
      </c>
      <c r="G8" s="19">
        <v>3.73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435000</v>
      </c>
      <c r="F9" s="19">
        <v>8455.1</v>
      </c>
      <c r="G9" s="19">
        <v>2.4300000000000002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519000</v>
      </c>
      <c r="F10" s="19">
        <v>8247.17</v>
      </c>
      <c r="G10" s="19">
        <v>2.37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173832</v>
      </c>
      <c r="F11" s="19">
        <v>7742.3</v>
      </c>
      <c r="G11" s="19">
        <v>2.2200000000000002</v>
      </c>
      <c r="H11" s="19" t="s">
        <v>29</v>
      </c>
      <c r="I11" s="23"/>
      <c r="J11" s="23"/>
      <c r="K11" s="23"/>
      <c r="L11" s="20"/>
      <c r="M11" s="20"/>
      <c r="N11" s="20"/>
    </row>
    <row r="12" spans="2:14" x14ac:dyDescent="0.2">
      <c r="B12" s="21" t="s">
        <v>30</v>
      </c>
      <c r="C12" s="18" t="s">
        <v>31</v>
      </c>
      <c r="D12" s="18" t="s">
        <v>32</v>
      </c>
      <c r="E12" s="22">
        <v>1800000</v>
      </c>
      <c r="F12" s="19">
        <v>7491.6</v>
      </c>
      <c r="G12" s="19">
        <v>2.15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33</v>
      </c>
      <c r="C13" s="18" t="s">
        <v>34</v>
      </c>
      <c r="D13" s="18" t="s">
        <v>35</v>
      </c>
      <c r="E13" s="22">
        <v>2763867</v>
      </c>
      <c r="F13" s="19">
        <v>6924.32</v>
      </c>
      <c r="G13" s="19">
        <v>1.99</v>
      </c>
      <c r="H13" s="19" t="s">
        <v>17</v>
      </c>
      <c r="M13" s="23" t="s">
        <v>36</v>
      </c>
    </row>
    <row r="14" spans="2:14" x14ac:dyDescent="0.2">
      <c r="B14" s="21" t="s">
        <v>37</v>
      </c>
      <c r="C14" s="18" t="s">
        <v>38</v>
      </c>
      <c r="D14" s="18" t="s">
        <v>39</v>
      </c>
      <c r="E14" s="22">
        <v>210373</v>
      </c>
      <c r="F14" s="19">
        <v>6823.55</v>
      </c>
      <c r="G14" s="19">
        <v>1.96</v>
      </c>
      <c r="H14" s="19" t="s">
        <v>29</v>
      </c>
    </row>
    <row r="15" spans="2:14" x14ac:dyDescent="0.2">
      <c r="B15" s="21" t="s">
        <v>40</v>
      </c>
      <c r="C15" s="18" t="s">
        <v>41</v>
      </c>
      <c r="D15" s="18" t="s">
        <v>42</v>
      </c>
      <c r="E15" s="22">
        <v>2220000</v>
      </c>
      <c r="F15" s="19">
        <v>6644.46</v>
      </c>
      <c r="G15" s="19">
        <v>1.91</v>
      </c>
      <c r="H15" s="19" t="s">
        <v>17</v>
      </c>
    </row>
    <row r="16" spans="2:14" x14ac:dyDescent="0.2">
      <c r="B16" s="21" t="s">
        <v>43</v>
      </c>
      <c r="C16" s="18" t="s">
        <v>44</v>
      </c>
      <c r="D16" s="18" t="s">
        <v>45</v>
      </c>
      <c r="E16" s="22">
        <v>220000</v>
      </c>
      <c r="F16" s="19">
        <v>6642.35</v>
      </c>
      <c r="G16" s="19">
        <v>1.91</v>
      </c>
      <c r="H16" s="19" t="s">
        <v>17</v>
      </c>
    </row>
    <row r="17" spans="2:8" x14ac:dyDescent="0.2">
      <c r="B17" s="21" t="s">
        <v>46</v>
      </c>
      <c r="C17" s="18" t="s">
        <v>47</v>
      </c>
      <c r="D17" s="18" t="s">
        <v>48</v>
      </c>
      <c r="E17" s="22">
        <v>1120000</v>
      </c>
      <c r="F17" s="19">
        <v>6154.96</v>
      </c>
      <c r="G17" s="19">
        <v>1.77</v>
      </c>
      <c r="H17" s="19" t="s">
        <v>17</v>
      </c>
    </row>
    <row r="18" spans="2:8" x14ac:dyDescent="0.2">
      <c r="B18" s="21" t="s">
        <v>49</v>
      </c>
      <c r="C18" s="18" t="s">
        <v>50</v>
      </c>
      <c r="D18" s="18" t="s">
        <v>51</v>
      </c>
      <c r="E18" s="22">
        <v>215000</v>
      </c>
      <c r="F18" s="19">
        <v>6048.6</v>
      </c>
      <c r="G18" s="19">
        <v>1.73</v>
      </c>
      <c r="H18" s="19" t="s">
        <v>17</v>
      </c>
    </row>
    <row r="19" spans="2:8" x14ac:dyDescent="0.2">
      <c r="B19" s="21" t="s">
        <v>52</v>
      </c>
      <c r="C19" s="18" t="s">
        <v>53</v>
      </c>
      <c r="D19" s="18" t="s">
        <v>16</v>
      </c>
      <c r="E19" s="22">
        <v>1000000</v>
      </c>
      <c r="F19" s="19">
        <v>5673</v>
      </c>
      <c r="G19" s="19">
        <v>1.63</v>
      </c>
      <c r="H19" s="19" t="s">
        <v>29</v>
      </c>
    </row>
    <row r="20" spans="2:8" x14ac:dyDescent="0.2">
      <c r="B20" s="21" t="s">
        <v>54</v>
      </c>
      <c r="C20" s="18" t="s">
        <v>55</v>
      </c>
      <c r="D20" s="18" t="s">
        <v>56</v>
      </c>
      <c r="E20" s="22">
        <v>455272</v>
      </c>
      <c r="F20" s="19">
        <v>5344.44</v>
      </c>
      <c r="G20" s="19">
        <v>1.53</v>
      </c>
      <c r="H20" s="19" t="s">
        <v>29</v>
      </c>
    </row>
    <row r="21" spans="2:8" x14ac:dyDescent="0.2">
      <c r="B21" s="21" t="s">
        <v>57</v>
      </c>
      <c r="C21" s="18" t="s">
        <v>58</v>
      </c>
      <c r="D21" s="18" t="s">
        <v>59</v>
      </c>
      <c r="E21" s="22">
        <v>430000</v>
      </c>
      <c r="F21" s="19">
        <v>5179.57</v>
      </c>
      <c r="G21" s="19">
        <v>1.49</v>
      </c>
      <c r="H21" s="19" t="s">
        <v>60</v>
      </c>
    </row>
    <row r="22" spans="2:8" x14ac:dyDescent="0.2">
      <c r="B22" s="21" t="s">
        <v>61</v>
      </c>
      <c r="C22" s="18" t="s">
        <v>62</v>
      </c>
      <c r="D22" s="18" t="s">
        <v>63</v>
      </c>
      <c r="E22" s="22">
        <v>173000</v>
      </c>
      <c r="F22" s="19">
        <v>5036.12</v>
      </c>
      <c r="G22" s="19">
        <v>1.44</v>
      </c>
      <c r="H22" s="19" t="s">
        <v>29</v>
      </c>
    </row>
    <row r="23" spans="2:8" x14ac:dyDescent="0.2">
      <c r="B23" s="21" t="s">
        <v>64</v>
      </c>
      <c r="C23" s="18" t="s">
        <v>65</v>
      </c>
      <c r="D23" s="18" t="s">
        <v>48</v>
      </c>
      <c r="E23" s="22">
        <v>345000</v>
      </c>
      <c r="F23" s="19">
        <v>5021.82</v>
      </c>
      <c r="G23" s="19">
        <v>1.44</v>
      </c>
      <c r="H23" s="19" t="s">
        <v>17</v>
      </c>
    </row>
    <row r="24" spans="2:8" x14ac:dyDescent="0.2">
      <c r="B24" s="21" t="s">
        <v>66</v>
      </c>
      <c r="C24" s="18" t="s">
        <v>67</v>
      </c>
      <c r="D24" s="18" t="s">
        <v>68</v>
      </c>
      <c r="E24" s="22">
        <v>572500</v>
      </c>
      <c r="F24" s="19">
        <v>4937.53</v>
      </c>
      <c r="G24" s="19">
        <v>1.42</v>
      </c>
      <c r="H24" s="19" t="s">
        <v>29</v>
      </c>
    </row>
    <row r="25" spans="2:8" x14ac:dyDescent="0.2">
      <c r="B25" s="21" t="s">
        <v>69</v>
      </c>
      <c r="C25" s="18" t="s">
        <v>70</v>
      </c>
      <c r="D25" s="18" t="s">
        <v>48</v>
      </c>
      <c r="E25" s="22">
        <v>385374</v>
      </c>
      <c r="F25" s="19">
        <v>4705.6099999999997</v>
      </c>
      <c r="G25" s="19">
        <v>1.35</v>
      </c>
      <c r="H25" s="19" t="s">
        <v>60</v>
      </c>
    </row>
    <row r="26" spans="2:8" x14ac:dyDescent="0.2">
      <c r="B26" s="21" t="s">
        <v>71</v>
      </c>
      <c r="C26" s="18" t="s">
        <v>72</v>
      </c>
      <c r="D26" s="18" t="s">
        <v>51</v>
      </c>
      <c r="E26" s="22">
        <v>160000</v>
      </c>
      <c r="F26" s="19">
        <v>4488.6400000000003</v>
      </c>
      <c r="G26" s="19">
        <v>1.29</v>
      </c>
      <c r="H26" s="19" t="s">
        <v>17</v>
      </c>
    </row>
    <row r="27" spans="2:8" x14ac:dyDescent="0.2">
      <c r="B27" s="21" t="s">
        <v>73</v>
      </c>
      <c r="C27" s="18" t="s">
        <v>74</v>
      </c>
      <c r="D27" s="18" t="s">
        <v>75</v>
      </c>
      <c r="E27" s="22">
        <v>93991</v>
      </c>
      <c r="F27" s="19">
        <v>4468.1400000000003</v>
      </c>
      <c r="G27" s="19">
        <v>1.28</v>
      </c>
      <c r="H27" s="19" t="s">
        <v>60</v>
      </c>
    </row>
    <row r="28" spans="2:8" x14ac:dyDescent="0.2">
      <c r="B28" s="21" t="s">
        <v>76</v>
      </c>
      <c r="C28" s="18" t="s">
        <v>77</v>
      </c>
      <c r="D28" s="18" t="s">
        <v>22</v>
      </c>
      <c r="E28" s="22">
        <v>142500</v>
      </c>
      <c r="F28" s="19">
        <v>4424.55</v>
      </c>
      <c r="G28" s="19">
        <v>1.27</v>
      </c>
      <c r="H28" s="19" t="s">
        <v>29</v>
      </c>
    </row>
    <row r="29" spans="2:8" x14ac:dyDescent="0.2">
      <c r="B29" s="21" t="s">
        <v>78</v>
      </c>
      <c r="C29" s="18" t="s">
        <v>79</v>
      </c>
      <c r="D29" s="18" t="s">
        <v>80</v>
      </c>
      <c r="E29" s="22">
        <v>119221</v>
      </c>
      <c r="F29" s="19">
        <v>4416.72</v>
      </c>
      <c r="G29" s="19">
        <v>1.27</v>
      </c>
      <c r="H29" s="19" t="s">
        <v>17</v>
      </c>
    </row>
    <row r="30" spans="2:8" x14ac:dyDescent="0.2">
      <c r="B30" s="21" t="s">
        <v>81</v>
      </c>
      <c r="C30" s="18" t="s">
        <v>82</v>
      </c>
      <c r="D30" s="18" t="s">
        <v>83</v>
      </c>
      <c r="E30" s="22">
        <v>960000</v>
      </c>
      <c r="F30" s="19">
        <v>4402.08</v>
      </c>
      <c r="G30" s="19">
        <v>1.26</v>
      </c>
      <c r="H30" s="19" t="s">
        <v>60</v>
      </c>
    </row>
    <row r="31" spans="2:8" x14ac:dyDescent="0.2">
      <c r="B31" s="21" t="s">
        <v>84</v>
      </c>
      <c r="C31" s="18" t="s">
        <v>85</v>
      </c>
      <c r="D31" s="18" t="s">
        <v>39</v>
      </c>
      <c r="E31" s="22">
        <v>125000</v>
      </c>
      <c r="F31" s="19">
        <v>4356.4399999999996</v>
      </c>
      <c r="G31" s="19">
        <v>1.25</v>
      </c>
      <c r="H31" s="19" t="s">
        <v>17</v>
      </c>
    </row>
    <row r="32" spans="2:8" x14ac:dyDescent="0.2">
      <c r="B32" s="21" t="s">
        <v>86</v>
      </c>
      <c r="C32" s="18" t="s">
        <v>87</v>
      </c>
      <c r="D32" s="18" t="s">
        <v>88</v>
      </c>
      <c r="E32" s="22">
        <v>516289</v>
      </c>
      <c r="F32" s="19">
        <v>4259.8999999999996</v>
      </c>
      <c r="G32" s="19">
        <v>1.22</v>
      </c>
      <c r="H32" s="19" t="s">
        <v>60</v>
      </c>
    </row>
    <row r="33" spans="2:8" x14ac:dyDescent="0.2">
      <c r="B33" s="21" t="s">
        <v>89</v>
      </c>
      <c r="C33" s="18" t="s">
        <v>90</v>
      </c>
      <c r="D33" s="18" t="s">
        <v>83</v>
      </c>
      <c r="E33" s="22">
        <v>890000</v>
      </c>
      <c r="F33" s="19">
        <v>4245.75</v>
      </c>
      <c r="G33" s="19">
        <v>1.22</v>
      </c>
      <c r="H33" s="19" t="s">
        <v>60</v>
      </c>
    </row>
    <row r="34" spans="2:8" x14ac:dyDescent="0.2">
      <c r="B34" s="21" t="s">
        <v>91</v>
      </c>
      <c r="C34" s="18" t="s">
        <v>92</v>
      </c>
      <c r="D34" s="18" t="s">
        <v>22</v>
      </c>
      <c r="E34" s="22">
        <v>92323</v>
      </c>
      <c r="F34" s="19">
        <v>4204.16</v>
      </c>
      <c r="G34" s="19">
        <v>1.21</v>
      </c>
      <c r="H34" s="19" t="s">
        <v>17</v>
      </c>
    </row>
    <row r="35" spans="2:8" x14ac:dyDescent="0.2">
      <c r="B35" s="21" t="s">
        <v>93</v>
      </c>
      <c r="C35" s="18" t="s">
        <v>94</v>
      </c>
      <c r="D35" s="18" t="s">
        <v>95</v>
      </c>
      <c r="E35" s="22">
        <v>1047000</v>
      </c>
      <c r="F35" s="19">
        <v>4005.82</v>
      </c>
      <c r="G35" s="19">
        <v>1.1499999999999999</v>
      </c>
      <c r="H35" s="19" t="s">
        <v>60</v>
      </c>
    </row>
    <row r="36" spans="2:8" x14ac:dyDescent="0.2">
      <c r="B36" s="21" t="s">
        <v>96</v>
      </c>
      <c r="C36" s="18" t="s">
        <v>97</v>
      </c>
      <c r="D36" s="18" t="s">
        <v>98</v>
      </c>
      <c r="E36" s="22">
        <v>735000</v>
      </c>
      <c r="F36" s="19">
        <v>3967.53</v>
      </c>
      <c r="G36" s="19">
        <v>1.1399999999999999</v>
      </c>
      <c r="H36" s="19" t="s">
        <v>60</v>
      </c>
    </row>
    <row r="37" spans="2:8" x14ac:dyDescent="0.2">
      <c r="B37" s="21" t="s">
        <v>99</v>
      </c>
      <c r="C37" s="18" t="s">
        <v>100</v>
      </c>
      <c r="D37" s="18" t="s">
        <v>101</v>
      </c>
      <c r="E37" s="22">
        <v>185000</v>
      </c>
      <c r="F37" s="19">
        <v>3962.24</v>
      </c>
      <c r="G37" s="19">
        <v>1.1399999999999999</v>
      </c>
      <c r="H37" s="19" t="s">
        <v>29</v>
      </c>
    </row>
    <row r="38" spans="2:8" x14ac:dyDescent="0.2">
      <c r="B38" s="21" t="s">
        <v>102</v>
      </c>
      <c r="C38" s="18" t="s">
        <v>103</v>
      </c>
      <c r="D38" s="18" t="s">
        <v>75</v>
      </c>
      <c r="E38" s="22">
        <v>515000</v>
      </c>
      <c r="F38" s="19">
        <v>3949.54</v>
      </c>
      <c r="G38" s="19">
        <v>1.1299999999999999</v>
      </c>
      <c r="H38" s="19" t="s">
        <v>60</v>
      </c>
    </row>
    <row r="39" spans="2:8" x14ac:dyDescent="0.2">
      <c r="B39" s="21" t="s">
        <v>104</v>
      </c>
      <c r="C39" s="18" t="s">
        <v>105</v>
      </c>
      <c r="D39" s="18" t="s">
        <v>106</v>
      </c>
      <c r="E39" s="22">
        <v>750000</v>
      </c>
      <c r="F39" s="19">
        <v>3937.13</v>
      </c>
      <c r="G39" s="19">
        <v>1.1299999999999999</v>
      </c>
      <c r="H39" s="19" t="s">
        <v>17</v>
      </c>
    </row>
    <row r="40" spans="2:8" x14ac:dyDescent="0.2">
      <c r="B40" s="21" t="s">
        <v>107</v>
      </c>
      <c r="C40" s="18" t="s">
        <v>108</v>
      </c>
      <c r="D40" s="18" t="s">
        <v>22</v>
      </c>
      <c r="E40" s="22">
        <v>589558</v>
      </c>
      <c r="F40" s="19">
        <v>3924.98</v>
      </c>
      <c r="G40" s="19">
        <v>1.1299999999999999</v>
      </c>
      <c r="H40" s="19" t="s">
        <v>60</v>
      </c>
    </row>
    <row r="41" spans="2:8" x14ac:dyDescent="0.2">
      <c r="B41" s="21" t="s">
        <v>109</v>
      </c>
      <c r="C41" s="18" t="s">
        <v>110</v>
      </c>
      <c r="D41" s="18" t="s">
        <v>111</v>
      </c>
      <c r="E41" s="22">
        <v>84839</v>
      </c>
      <c r="F41" s="19">
        <v>3910.91</v>
      </c>
      <c r="G41" s="19">
        <v>1.1200000000000001</v>
      </c>
      <c r="H41" s="19" t="s">
        <v>29</v>
      </c>
    </row>
    <row r="42" spans="2:8" x14ac:dyDescent="0.2">
      <c r="B42" s="21" t="s">
        <v>112</v>
      </c>
      <c r="C42" s="18" t="s">
        <v>113</v>
      </c>
      <c r="D42" s="18" t="s">
        <v>114</v>
      </c>
      <c r="E42" s="22">
        <v>74056</v>
      </c>
      <c r="F42" s="19">
        <v>3838.17</v>
      </c>
      <c r="G42" s="19">
        <v>1.1000000000000001</v>
      </c>
      <c r="H42" s="19" t="s">
        <v>60</v>
      </c>
    </row>
    <row r="43" spans="2:8" x14ac:dyDescent="0.2">
      <c r="B43" s="21" t="s">
        <v>115</v>
      </c>
      <c r="C43" s="18" t="s">
        <v>116</v>
      </c>
      <c r="D43" s="18" t="s">
        <v>101</v>
      </c>
      <c r="E43" s="22">
        <v>350000</v>
      </c>
      <c r="F43" s="19">
        <v>3761.98</v>
      </c>
      <c r="G43" s="19">
        <v>1.08</v>
      </c>
      <c r="H43" s="19" t="s">
        <v>29</v>
      </c>
    </row>
    <row r="44" spans="2:8" x14ac:dyDescent="0.2">
      <c r="B44" s="21" t="s">
        <v>117</v>
      </c>
      <c r="C44" s="18" t="s">
        <v>118</v>
      </c>
      <c r="D44" s="18" t="s">
        <v>119</v>
      </c>
      <c r="E44" s="22">
        <v>311889</v>
      </c>
      <c r="F44" s="19">
        <v>3743.14</v>
      </c>
      <c r="G44" s="19">
        <v>1.07</v>
      </c>
      <c r="H44" s="19" t="s">
        <v>17</v>
      </c>
    </row>
    <row r="45" spans="2:8" x14ac:dyDescent="0.2">
      <c r="B45" s="21" t="s">
        <v>120</v>
      </c>
      <c r="C45" s="18" t="s">
        <v>121</v>
      </c>
      <c r="D45" s="18" t="s">
        <v>16</v>
      </c>
      <c r="E45" s="22">
        <v>310000</v>
      </c>
      <c r="F45" s="19">
        <v>3643.28</v>
      </c>
      <c r="G45" s="19">
        <v>1.04</v>
      </c>
      <c r="H45" s="19" t="s">
        <v>17</v>
      </c>
    </row>
    <row r="46" spans="2:8" x14ac:dyDescent="0.2">
      <c r="B46" s="21" t="s">
        <v>122</v>
      </c>
      <c r="C46" s="18" t="s">
        <v>123</v>
      </c>
      <c r="D46" s="18" t="s">
        <v>39</v>
      </c>
      <c r="E46" s="22">
        <v>1900000</v>
      </c>
      <c r="F46" s="19">
        <v>3590.62</v>
      </c>
      <c r="G46" s="19">
        <v>1.03</v>
      </c>
      <c r="H46" s="19" t="s">
        <v>60</v>
      </c>
    </row>
    <row r="47" spans="2:8" x14ac:dyDescent="0.2">
      <c r="B47" s="21" t="s">
        <v>124</v>
      </c>
      <c r="C47" s="18" t="s">
        <v>125</v>
      </c>
      <c r="D47" s="18" t="s">
        <v>16</v>
      </c>
      <c r="E47" s="22">
        <v>430000</v>
      </c>
      <c r="F47" s="19">
        <v>3507.08</v>
      </c>
      <c r="G47" s="19">
        <v>1.01</v>
      </c>
      <c r="H47" s="19" t="s">
        <v>17</v>
      </c>
    </row>
    <row r="48" spans="2:8" x14ac:dyDescent="0.2">
      <c r="B48" s="21" t="s">
        <v>126</v>
      </c>
      <c r="C48" s="18" t="s">
        <v>127</v>
      </c>
      <c r="D48" s="18" t="s">
        <v>128</v>
      </c>
      <c r="E48" s="22">
        <v>500000</v>
      </c>
      <c r="F48" s="19">
        <v>3480.5</v>
      </c>
      <c r="G48" s="19">
        <v>1</v>
      </c>
      <c r="H48" s="19" t="s">
        <v>29</v>
      </c>
    </row>
    <row r="49" spans="2:8" x14ac:dyDescent="0.2">
      <c r="B49" s="21" t="s">
        <v>129</v>
      </c>
      <c r="C49" s="18" t="s">
        <v>130</v>
      </c>
      <c r="D49" s="18" t="s">
        <v>39</v>
      </c>
      <c r="E49" s="22">
        <v>210000</v>
      </c>
      <c r="F49" s="19">
        <v>3475.29</v>
      </c>
      <c r="G49" s="19">
        <v>1</v>
      </c>
      <c r="H49" s="19" t="s">
        <v>17</v>
      </c>
    </row>
    <row r="50" spans="2:8" x14ac:dyDescent="0.2">
      <c r="B50" s="21" t="s">
        <v>131</v>
      </c>
      <c r="C50" s="18" t="s">
        <v>132</v>
      </c>
      <c r="D50" s="18" t="s">
        <v>22</v>
      </c>
      <c r="E50" s="22">
        <v>189275</v>
      </c>
      <c r="F50" s="19">
        <v>3435.63</v>
      </c>
      <c r="G50" s="19">
        <v>0.99</v>
      </c>
      <c r="H50" s="19" t="s">
        <v>29</v>
      </c>
    </row>
    <row r="51" spans="2:8" x14ac:dyDescent="0.2">
      <c r="B51" s="21" t="s">
        <v>133</v>
      </c>
      <c r="C51" s="18" t="s">
        <v>134</v>
      </c>
      <c r="D51" s="18" t="s">
        <v>135</v>
      </c>
      <c r="E51" s="22">
        <v>535000</v>
      </c>
      <c r="F51" s="19">
        <v>3408.75</v>
      </c>
      <c r="G51" s="19">
        <v>0.98</v>
      </c>
      <c r="H51" s="19" t="s">
        <v>17</v>
      </c>
    </row>
    <row r="52" spans="2:8" x14ac:dyDescent="0.2">
      <c r="B52" s="21" t="s">
        <v>136</v>
      </c>
      <c r="C52" s="18" t="s">
        <v>137</v>
      </c>
      <c r="D52" s="18" t="s">
        <v>83</v>
      </c>
      <c r="E52" s="22">
        <v>250374</v>
      </c>
      <c r="F52" s="19">
        <v>3382.18</v>
      </c>
      <c r="G52" s="19">
        <v>0.97</v>
      </c>
      <c r="H52" s="19" t="s">
        <v>60</v>
      </c>
    </row>
    <row r="53" spans="2:8" x14ac:dyDescent="0.2">
      <c r="B53" s="21" t="s">
        <v>138</v>
      </c>
      <c r="C53" s="18" t="s">
        <v>139</v>
      </c>
      <c r="D53" s="18" t="s">
        <v>140</v>
      </c>
      <c r="E53" s="22">
        <v>390000</v>
      </c>
      <c r="F53" s="19">
        <v>3302.52</v>
      </c>
      <c r="G53" s="19">
        <v>0.95</v>
      </c>
      <c r="H53" s="19" t="s">
        <v>60</v>
      </c>
    </row>
    <row r="54" spans="2:8" x14ac:dyDescent="0.2">
      <c r="B54" s="21" t="s">
        <v>141</v>
      </c>
      <c r="C54" s="18" t="s">
        <v>142</v>
      </c>
      <c r="D54" s="18" t="s">
        <v>114</v>
      </c>
      <c r="E54" s="22">
        <v>54811</v>
      </c>
      <c r="F54" s="19">
        <v>3283.89</v>
      </c>
      <c r="G54" s="19">
        <v>0.94</v>
      </c>
      <c r="H54" s="19" t="s">
        <v>60</v>
      </c>
    </row>
    <row r="55" spans="2:8" x14ac:dyDescent="0.2">
      <c r="B55" s="21" t="s">
        <v>143</v>
      </c>
      <c r="C55" s="18" t="s">
        <v>144</v>
      </c>
      <c r="D55" s="18" t="s">
        <v>48</v>
      </c>
      <c r="E55" s="22">
        <v>375000</v>
      </c>
      <c r="F55" s="19">
        <v>3238.31</v>
      </c>
      <c r="G55" s="19">
        <v>0.93</v>
      </c>
      <c r="H55" s="19" t="s">
        <v>60</v>
      </c>
    </row>
    <row r="56" spans="2:8" x14ac:dyDescent="0.2">
      <c r="B56" s="21" t="s">
        <v>145</v>
      </c>
      <c r="C56" s="18" t="s">
        <v>146</v>
      </c>
      <c r="D56" s="18" t="s">
        <v>128</v>
      </c>
      <c r="E56" s="22">
        <v>26286</v>
      </c>
      <c r="F56" s="19">
        <v>3179.3</v>
      </c>
      <c r="G56" s="19">
        <v>0.91</v>
      </c>
      <c r="H56" s="19" t="s">
        <v>29</v>
      </c>
    </row>
    <row r="57" spans="2:8" x14ac:dyDescent="0.2">
      <c r="B57" s="21" t="s">
        <v>147</v>
      </c>
      <c r="C57" s="18" t="s">
        <v>148</v>
      </c>
      <c r="D57" s="18" t="s">
        <v>51</v>
      </c>
      <c r="E57" s="22">
        <v>285000</v>
      </c>
      <c r="F57" s="19">
        <v>3167.35</v>
      </c>
      <c r="G57" s="19">
        <v>0.91</v>
      </c>
      <c r="H57" s="19" t="s">
        <v>17</v>
      </c>
    </row>
    <row r="58" spans="2:8" x14ac:dyDescent="0.2">
      <c r="B58" s="21" t="s">
        <v>149</v>
      </c>
      <c r="C58" s="18" t="s">
        <v>150</v>
      </c>
      <c r="D58" s="18" t="s">
        <v>16</v>
      </c>
      <c r="E58" s="22">
        <v>3807948</v>
      </c>
      <c r="F58" s="19">
        <v>3096.24</v>
      </c>
      <c r="G58" s="19">
        <v>0.89</v>
      </c>
      <c r="H58" s="19" t="s">
        <v>60</v>
      </c>
    </row>
    <row r="59" spans="2:8" x14ac:dyDescent="0.2">
      <c r="B59" s="21" t="s">
        <v>151</v>
      </c>
      <c r="C59" s="18" t="s">
        <v>152</v>
      </c>
      <c r="D59" s="18" t="s">
        <v>114</v>
      </c>
      <c r="E59" s="22">
        <v>70000</v>
      </c>
      <c r="F59" s="19">
        <v>3094.35</v>
      </c>
      <c r="G59" s="19">
        <v>0.89</v>
      </c>
      <c r="H59" s="19" t="s">
        <v>29</v>
      </c>
    </row>
    <row r="60" spans="2:8" x14ac:dyDescent="0.2">
      <c r="B60" s="21" t="s">
        <v>153</v>
      </c>
      <c r="C60" s="18" t="s">
        <v>154</v>
      </c>
      <c r="D60" s="18" t="s">
        <v>16</v>
      </c>
      <c r="E60" s="22">
        <v>1575000</v>
      </c>
      <c r="F60" s="19">
        <v>3066.53</v>
      </c>
      <c r="G60" s="19">
        <v>0.88</v>
      </c>
      <c r="H60" s="19" t="s">
        <v>29</v>
      </c>
    </row>
    <row r="61" spans="2:8" x14ac:dyDescent="0.2">
      <c r="B61" s="21" t="s">
        <v>155</v>
      </c>
      <c r="C61" s="18" t="s">
        <v>156</v>
      </c>
      <c r="D61" s="18" t="s">
        <v>56</v>
      </c>
      <c r="E61" s="22">
        <v>4250000</v>
      </c>
      <c r="F61" s="19">
        <v>2993.28</v>
      </c>
      <c r="G61" s="19">
        <v>0.86</v>
      </c>
      <c r="H61" s="19" t="s">
        <v>29</v>
      </c>
    </row>
    <row r="62" spans="2:8" x14ac:dyDescent="0.2">
      <c r="B62" s="21" t="s">
        <v>157</v>
      </c>
      <c r="C62" s="18" t="s">
        <v>158</v>
      </c>
      <c r="D62" s="18" t="s">
        <v>35</v>
      </c>
      <c r="E62" s="22">
        <v>222000</v>
      </c>
      <c r="F62" s="19">
        <v>2775.89</v>
      </c>
      <c r="G62" s="19">
        <v>0.8</v>
      </c>
      <c r="H62" s="19" t="s">
        <v>60</v>
      </c>
    </row>
    <row r="63" spans="2:8" x14ac:dyDescent="0.2">
      <c r="B63" s="21" t="s">
        <v>159</v>
      </c>
      <c r="C63" s="18" t="s">
        <v>160</v>
      </c>
      <c r="D63" s="18" t="s">
        <v>39</v>
      </c>
      <c r="E63" s="22">
        <v>136882</v>
      </c>
      <c r="F63" s="19">
        <v>2674.4</v>
      </c>
      <c r="G63" s="19">
        <v>0.77</v>
      </c>
      <c r="H63" s="19" t="s">
        <v>60</v>
      </c>
    </row>
    <row r="64" spans="2:8" x14ac:dyDescent="0.2">
      <c r="B64" s="21" t="s">
        <v>161</v>
      </c>
      <c r="C64" s="18" t="s">
        <v>162</v>
      </c>
      <c r="D64" s="18" t="s">
        <v>39</v>
      </c>
      <c r="E64" s="22">
        <v>8500</v>
      </c>
      <c r="F64" s="19">
        <v>2566.65</v>
      </c>
      <c r="G64" s="19">
        <v>0.74</v>
      </c>
      <c r="H64" s="19" t="s">
        <v>29</v>
      </c>
    </row>
    <row r="65" spans="2:8" x14ac:dyDescent="0.2">
      <c r="B65" s="21" t="s">
        <v>163</v>
      </c>
      <c r="C65" s="18" t="s">
        <v>164</v>
      </c>
      <c r="D65" s="18" t="s">
        <v>111</v>
      </c>
      <c r="E65" s="22">
        <v>175000</v>
      </c>
      <c r="F65" s="19">
        <v>2558.6799999999998</v>
      </c>
      <c r="G65" s="19">
        <v>0.73</v>
      </c>
      <c r="H65" s="19" t="s">
        <v>29</v>
      </c>
    </row>
    <row r="66" spans="2:8" x14ac:dyDescent="0.2">
      <c r="B66" s="21" t="s">
        <v>165</v>
      </c>
      <c r="C66" s="18" t="s">
        <v>166</v>
      </c>
      <c r="D66" s="18" t="s">
        <v>75</v>
      </c>
      <c r="E66" s="22">
        <v>4956</v>
      </c>
      <c r="F66" s="19">
        <v>2526.02</v>
      </c>
      <c r="G66" s="19">
        <v>0.72</v>
      </c>
      <c r="H66" s="19" t="s">
        <v>29</v>
      </c>
    </row>
    <row r="67" spans="2:8" x14ac:dyDescent="0.2">
      <c r="B67" s="21" t="s">
        <v>167</v>
      </c>
      <c r="C67" s="18" t="s">
        <v>168</v>
      </c>
      <c r="D67" s="18" t="s">
        <v>95</v>
      </c>
      <c r="E67" s="22">
        <v>305000</v>
      </c>
      <c r="F67" s="19">
        <v>2509.2399999999998</v>
      </c>
      <c r="G67" s="19">
        <v>0.72</v>
      </c>
      <c r="H67" s="19" t="s">
        <v>60</v>
      </c>
    </row>
    <row r="68" spans="2:8" x14ac:dyDescent="0.2">
      <c r="B68" s="21" t="s">
        <v>169</v>
      </c>
      <c r="C68" s="18" t="s">
        <v>170</v>
      </c>
      <c r="D68" s="18" t="s">
        <v>39</v>
      </c>
      <c r="E68" s="22">
        <v>100000</v>
      </c>
      <c r="F68" s="19">
        <v>2487.75</v>
      </c>
      <c r="G68" s="19">
        <v>0.71</v>
      </c>
      <c r="H68" s="19" t="s">
        <v>17</v>
      </c>
    </row>
    <row r="69" spans="2:8" x14ac:dyDescent="0.2">
      <c r="B69" s="21" t="s">
        <v>171</v>
      </c>
      <c r="C69" s="18" t="s">
        <v>172</v>
      </c>
      <c r="D69" s="18" t="s">
        <v>119</v>
      </c>
      <c r="E69" s="22">
        <v>344699</v>
      </c>
      <c r="F69" s="19">
        <v>2482.87</v>
      </c>
      <c r="G69" s="19">
        <v>0.71</v>
      </c>
      <c r="H69" s="19" t="s">
        <v>60</v>
      </c>
    </row>
    <row r="70" spans="2:8" x14ac:dyDescent="0.2">
      <c r="B70" s="21" t="s">
        <v>173</v>
      </c>
      <c r="C70" s="18" t="s">
        <v>174</v>
      </c>
      <c r="D70" s="18" t="s">
        <v>22</v>
      </c>
      <c r="E70" s="22">
        <v>150000</v>
      </c>
      <c r="F70" s="19">
        <v>2454.75</v>
      </c>
      <c r="G70" s="19">
        <v>0.7</v>
      </c>
      <c r="H70" s="19" t="s">
        <v>17</v>
      </c>
    </row>
    <row r="71" spans="2:8" x14ac:dyDescent="0.2">
      <c r="B71" s="21" t="s">
        <v>175</v>
      </c>
      <c r="C71" s="18" t="s">
        <v>176</v>
      </c>
      <c r="D71" s="18" t="s">
        <v>56</v>
      </c>
      <c r="E71" s="22">
        <v>15308</v>
      </c>
      <c r="F71" s="19">
        <v>2383.13</v>
      </c>
      <c r="G71" s="19">
        <v>0.68</v>
      </c>
      <c r="H71" s="19" t="s">
        <v>29</v>
      </c>
    </row>
    <row r="72" spans="2:8" x14ac:dyDescent="0.2">
      <c r="B72" s="21" t="s">
        <v>177</v>
      </c>
      <c r="C72" s="18" t="s">
        <v>178</v>
      </c>
      <c r="D72" s="18" t="s">
        <v>83</v>
      </c>
      <c r="E72" s="22">
        <v>17500</v>
      </c>
      <c r="F72" s="19">
        <v>2304.92</v>
      </c>
      <c r="G72" s="19">
        <v>0.66</v>
      </c>
      <c r="H72" s="19" t="s">
        <v>29</v>
      </c>
    </row>
    <row r="73" spans="2:8" x14ac:dyDescent="0.2">
      <c r="B73" s="21" t="s">
        <v>179</v>
      </c>
      <c r="C73" s="18" t="s">
        <v>180</v>
      </c>
      <c r="D73" s="18" t="s">
        <v>56</v>
      </c>
      <c r="E73" s="22">
        <v>57688</v>
      </c>
      <c r="F73" s="19">
        <v>2273.86</v>
      </c>
      <c r="G73" s="19">
        <v>0.65</v>
      </c>
      <c r="H73" s="19" t="s">
        <v>29</v>
      </c>
    </row>
    <row r="74" spans="2:8" x14ac:dyDescent="0.2">
      <c r="B74" s="21" t="s">
        <v>181</v>
      </c>
      <c r="C74" s="18" t="s">
        <v>182</v>
      </c>
      <c r="D74" s="18" t="s">
        <v>48</v>
      </c>
      <c r="E74" s="22">
        <v>70000</v>
      </c>
      <c r="F74" s="19">
        <v>2243.15</v>
      </c>
      <c r="G74" s="19">
        <v>0.64</v>
      </c>
      <c r="H74" s="19" t="s">
        <v>17</v>
      </c>
    </row>
    <row r="75" spans="2:8" x14ac:dyDescent="0.2">
      <c r="B75" s="21" t="s">
        <v>183</v>
      </c>
      <c r="C75" s="18" t="s">
        <v>184</v>
      </c>
      <c r="D75" s="18" t="s">
        <v>51</v>
      </c>
      <c r="E75" s="22">
        <v>18000</v>
      </c>
      <c r="F75" s="19">
        <v>2232.54</v>
      </c>
      <c r="G75" s="19">
        <v>0.64</v>
      </c>
      <c r="H75" s="19" t="s">
        <v>17</v>
      </c>
    </row>
    <row r="76" spans="2:8" x14ac:dyDescent="0.2">
      <c r="B76" s="21" t="s">
        <v>185</v>
      </c>
      <c r="C76" s="18" t="s">
        <v>186</v>
      </c>
      <c r="D76" s="18" t="s">
        <v>35</v>
      </c>
      <c r="E76" s="22">
        <v>1050000</v>
      </c>
      <c r="F76" s="19">
        <v>2180.85</v>
      </c>
      <c r="G76" s="19">
        <v>0.63</v>
      </c>
      <c r="H76" s="19" t="s">
        <v>29</v>
      </c>
    </row>
    <row r="77" spans="2:8" x14ac:dyDescent="0.2">
      <c r="B77" s="21" t="s">
        <v>187</v>
      </c>
      <c r="C77" s="18" t="s">
        <v>188</v>
      </c>
      <c r="D77" s="18" t="s">
        <v>95</v>
      </c>
      <c r="E77" s="22">
        <v>118794</v>
      </c>
      <c r="F77" s="19">
        <v>2104.67</v>
      </c>
      <c r="G77" s="19">
        <v>0.6</v>
      </c>
      <c r="H77" s="19" t="s">
        <v>60</v>
      </c>
    </row>
    <row r="78" spans="2:8" x14ac:dyDescent="0.2">
      <c r="B78" s="21" t="s">
        <v>189</v>
      </c>
      <c r="C78" s="18" t="s">
        <v>190</v>
      </c>
      <c r="D78" s="18" t="s">
        <v>191</v>
      </c>
      <c r="E78" s="22">
        <v>135000</v>
      </c>
      <c r="F78" s="19">
        <v>2026.22</v>
      </c>
      <c r="G78" s="19">
        <v>0.57999999999999996</v>
      </c>
      <c r="H78" s="19" t="s">
        <v>17</v>
      </c>
    </row>
    <row r="79" spans="2:8" x14ac:dyDescent="0.2">
      <c r="B79" s="21" t="s">
        <v>192</v>
      </c>
      <c r="C79" s="18" t="s">
        <v>193</v>
      </c>
      <c r="D79" s="18" t="s">
        <v>114</v>
      </c>
      <c r="E79" s="22">
        <v>47500</v>
      </c>
      <c r="F79" s="19">
        <v>2024.09</v>
      </c>
      <c r="G79" s="19">
        <v>0.57999999999999996</v>
      </c>
      <c r="H79" s="19" t="s">
        <v>60</v>
      </c>
    </row>
    <row r="80" spans="2:8" x14ac:dyDescent="0.2">
      <c r="B80" s="21" t="s">
        <v>194</v>
      </c>
      <c r="C80" s="18" t="s">
        <v>195</v>
      </c>
      <c r="D80" s="18" t="s">
        <v>35</v>
      </c>
      <c r="E80" s="22">
        <v>39500</v>
      </c>
      <c r="F80" s="19">
        <v>1946.34</v>
      </c>
      <c r="G80" s="19">
        <v>0.56000000000000005</v>
      </c>
      <c r="H80" s="19" t="s">
        <v>17</v>
      </c>
    </row>
    <row r="81" spans="2:8" x14ac:dyDescent="0.2">
      <c r="B81" s="21" t="s">
        <v>196</v>
      </c>
      <c r="C81" s="18" t="s">
        <v>197</v>
      </c>
      <c r="D81" s="18" t="s">
        <v>198</v>
      </c>
      <c r="E81" s="22">
        <v>275000</v>
      </c>
      <c r="F81" s="19">
        <v>1928.71</v>
      </c>
      <c r="G81" s="19">
        <v>0.55000000000000004</v>
      </c>
      <c r="H81" s="19" t="s">
        <v>17</v>
      </c>
    </row>
    <row r="82" spans="2:8" x14ac:dyDescent="0.2">
      <c r="B82" s="21" t="s">
        <v>199</v>
      </c>
      <c r="C82" s="18" t="s">
        <v>200</v>
      </c>
      <c r="D82" s="18" t="s">
        <v>128</v>
      </c>
      <c r="E82" s="22">
        <v>2500000</v>
      </c>
      <c r="F82" s="19">
        <v>1896</v>
      </c>
      <c r="G82" s="19">
        <v>0.54</v>
      </c>
      <c r="H82" s="19" t="s">
        <v>29</v>
      </c>
    </row>
    <row r="83" spans="2:8" x14ac:dyDescent="0.2">
      <c r="B83" s="21" t="s">
        <v>201</v>
      </c>
      <c r="C83" s="18" t="s">
        <v>202</v>
      </c>
      <c r="D83" s="18" t="s">
        <v>128</v>
      </c>
      <c r="E83" s="22">
        <v>99999</v>
      </c>
      <c r="F83" s="19">
        <v>1713.58</v>
      </c>
      <c r="G83" s="19">
        <v>0.49</v>
      </c>
      <c r="H83" s="19" t="s">
        <v>60</v>
      </c>
    </row>
    <row r="84" spans="2:8" x14ac:dyDescent="0.2">
      <c r="B84" s="21" t="s">
        <v>203</v>
      </c>
      <c r="C84" s="18" t="s">
        <v>204</v>
      </c>
      <c r="D84" s="18" t="s">
        <v>135</v>
      </c>
      <c r="E84" s="22">
        <v>316604</v>
      </c>
      <c r="F84" s="19">
        <v>1600.12</v>
      </c>
      <c r="G84" s="19">
        <v>0.46</v>
      </c>
      <c r="H84" s="19" t="s">
        <v>60</v>
      </c>
    </row>
    <row r="85" spans="2:8" x14ac:dyDescent="0.2">
      <c r="B85" s="21" t="s">
        <v>205</v>
      </c>
      <c r="C85" s="18" t="s">
        <v>206</v>
      </c>
      <c r="D85" s="18" t="s">
        <v>114</v>
      </c>
      <c r="E85" s="22">
        <v>110000</v>
      </c>
      <c r="F85" s="19">
        <v>1578.39</v>
      </c>
      <c r="G85" s="19">
        <v>0.45</v>
      </c>
      <c r="H85" s="19" t="s">
        <v>60</v>
      </c>
    </row>
    <row r="86" spans="2:8" x14ac:dyDescent="0.2">
      <c r="B86" s="21" t="s">
        <v>207</v>
      </c>
      <c r="C86" s="18" t="s">
        <v>208</v>
      </c>
      <c r="D86" s="18" t="s">
        <v>209</v>
      </c>
      <c r="E86" s="22">
        <v>30000</v>
      </c>
      <c r="F86" s="19">
        <v>1449</v>
      </c>
      <c r="G86" s="19">
        <v>0.42</v>
      </c>
      <c r="H86" s="19" t="s">
        <v>17</v>
      </c>
    </row>
    <row r="87" spans="2:8" x14ac:dyDescent="0.2">
      <c r="B87" s="21" t="s">
        <v>210</v>
      </c>
      <c r="C87" s="18" t="s">
        <v>211</v>
      </c>
      <c r="D87" s="18" t="s">
        <v>191</v>
      </c>
      <c r="E87" s="22">
        <v>60000</v>
      </c>
      <c r="F87" s="19">
        <v>1230.27</v>
      </c>
      <c r="G87" s="19">
        <v>0.35</v>
      </c>
      <c r="H87" s="19" t="s">
        <v>29</v>
      </c>
    </row>
    <row r="88" spans="2:8" x14ac:dyDescent="0.2">
      <c r="B88" s="21" t="s">
        <v>212</v>
      </c>
      <c r="C88" s="18" t="s">
        <v>213</v>
      </c>
      <c r="D88" s="18" t="s">
        <v>75</v>
      </c>
      <c r="E88" s="22">
        <v>80338</v>
      </c>
      <c r="F88" s="19">
        <v>1101.31</v>
      </c>
      <c r="G88" s="19">
        <v>0.32</v>
      </c>
      <c r="H88" s="19" t="s">
        <v>60</v>
      </c>
    </row>
    <row r="89" spans="2:8" x14ac:dyDescent="0.2">
      <c r="B89" s="21" t="s">
        <v>214</v>
      </c>
      <c r="C89" s="18" t="s">
        <v>215</v>
      </c>
      <c r="D89" s="18" t="s">
        <v>83</v>
      </c>
      <c r="E89" s="22">
        <v>25000</v>
      </c>
      <c r="F89" s="19">
        <v>891.29</v>
      </c>
      <c r="G89" s="19">
        <v>0.26</v>
      </c>
      <c r="H89" s="19" t="s">
        <v>17</v>
      </c>
    </row>
    <row r="90" spans="2:8" x14ac:dyDescent="0.2">
      <c r="B90" s="21" t="s">
        <v>216</v>
      </c>
      <c r="C90" s="18" t="s">
        <v>217</v>
      </c>
      <c r="D90" s="18" t="s">
        <v>140</v>
      </c>
      <c r="E90" s="22">
        <v>201699</v>
      </c>
      <c r="F90" s="19">
        <v>811.64</v>
      </c>
      <c r="G90" s="19">
        <v>0.23</v>
      </c>
      <c r="H90" s="19" t="s">
        <v>60</v>
      </c>
    </row>
    <row r="91" spans="2:8" x14ac:dyDescent="0.2">
      <c r="B91" s="21" t="s">
        <v>218</v>
      </c>
      <c r="C91" s="18" t="s">
        <v>219</v>
      </c>
      <c r="D91" s="18" t="s">
        <v>75</v>
      </c>
      <c r="E91" s="22">
        <v>45668</v>
      </c>
      <c r="F91" s="19">
        <v>650.22</v>
      </c>
      <c r="G91" s="19">
        <v>0.19</v>
      </c>
      <c r="H91" s="19" t="s">
        <v>60</v>
      </c>
    </row>
    <row r="92" spans="2:8" x14ac:dyDescent="0.2">
      <c r="B92" s="25" t="s">
        <v>220</v>
      </c>
      <c r="C92" s="26"/>
      <c r="D92" s="26"/>
      <c r="E92" s="26"/>
      <c r="F92" s="27">
        <f>SUM(F7:F91)</f>
        <v>327949.45000000013</v>
      </c>
      <c r="G92" s="27">
        <f>SUM(G7:G91)</f>
        <v>94.09999999999998</v>
      </c>
      <c r="H92" s="27"/>
    </row>
    <row r="93" spans="2:8" x14ac:dyDescent="0.2">
      <c r="B93" s="28" t="s">
        <v>221</v>
      </c>
      <c r="C93" s="28"/>
      <c r="D93" s="28"/>
      <c r="E93" s="28"/>
      <c r="F93" s="29">
        <f>F92</f>
        <v>327949.45000000013</v>
      </c>
      <c r="G93" s="29">
        <f>G92</f>
        <v>94.09999999999998</v>
      </c>
      <c r="H93" s="29"/>
    </row>
    <row r="94" spans="2:8" x14ac:dyDescent="0.2">
      <c r="B94" s="30" t="s">
        <v>222</v>
      </c>
      <c r="C94" s="31"/>
      <c r="D94" s="31"/>
      <c r="E94" s="31"/>
      <c r="F94" s="32"/>
      <c r="G94" s="32"/>
      <c r="H94" s="32"/>
    </row>
    <row r="95" spans="2:8" x14ac:dyDescent="0.2">
      <c r="B95" s="21" t="s">
        <v>222</v>
      </c>
      <c r="C95" s="21"/>
      <c r="D95" s="18"/>
      <c r="E95" s="18"/>
      <c r="F95" s="19">
        <v>21838.33</v>
      </c>
      <c r="G95" s="19">
        <v>6.26</v>
      </c>
      <c r="H95" s="19"/>
    </row>
    <row r="96" spans="2:8" x14ac:dyDescent="0.2">
      <c r="B96" s="25" t="s">
        <v>220</v>
      </c>
      <c r="C96" s="26"/>
      <c r="D96" s="26"/>
      <c r="E96" s="26"/>
      <c r="F96" s="27">
        <f>SUM(F94:F95)</f>
        <v>21838.33</v>
      </c>
      <c r="G96" s="27">
        <f>SUM(G94:G95)</f>
        <v>6.26</v>
      </c>
      <c r="H96" s="27"/>
    </row>
    <row r="97" spans="2:8" x14ac:dyDescent="0.2">
      <c r="B97" s="33" t="s">
        <v>221</v>
      </c>
      <c r="C97" s="33"/>
      <c r="D97" s="33"/>
      <c r="E97" s="33"/>
      <c r="F97" s="34">
        <f>F96</f>
        <v>21838.33</v>
      </c>
      <c r="G97" s="34">
        <f>G96</f>
        <v>6.26</v>
      </c>
      <c r="H97" s="34"/>
    </row>
    <row r="98" spans="2:8" x14ac:dyDescent="0.2">
      <c r="B98" s="35" t="s">
        <v>223</v>
      </c>
      <c r="C98" s="35"/>
      <c r="D98" s="35"/>
      <c r="E98" s="35"/>
      <c r="F98" s="36">
        <f>F99-(+F93+F97)</f>
        <v>-1142.270000000135</v>
      </c>
      <c r="G98" s="36">
        <f>G99-(+G93+G97)</f>
        <v>-0.35999999999998522</v>
      </c>
      <c r="H98" s="36"/>
    </row>
    <row r="99" spans="2:8" x14ac:dyDescent="0.2">
      <c r="B99" s="35" t="s">
        <v>224</v>
      </c>
      <c r="C99" s="35"/>
      <c r="D99" s="35"/>
      <c r="E99" s="35"/>
      <c r="F99" s="36">
        <v>348645.51</v>
      </c>
      <c r="G99" s="36">
        <v>100</v>
      </c>
      <c r="H99" s="36"/>
    </row>
    <row r="101" spans="2:8" ht="12.75" thickBot="1" x14ac:dyDescent="0.25">
      <c r="B101" s="37"/>
    </row>
    <row r="102" spans="2:8" ht="13.5" thickTop="1" thickBot="1" x14ac:dyDescent="0.25">
      <c r="B102" s="39" t="s">
        <v>225</v>
      </c>
      <c r="C102" s="40" t="s">
        <v>226</v>
      </c>
    </row>
    <row r="103" spans="2:8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12:40:42</KDate>
  <Classification>MIS Internal</Classification>
  <Subclassification/>
  <HostName>MUMCMP00935</HostName>
  <Domain_User>CANARAROBECOMF/628</Domain_User>
  <IPAdd>192.9.198.194</IPAdd>
  <FilePath>Book11</FilePath>
  <KID>C025A5607E97638611368421411194</KID>
  <UniqueName/>
  <Suggested/>
  <Justification/>
</Klassify>
</file>

<file path=customXml/itemProps1.xml><?xml version="1.0" encoding="utf-8"?>
<ds:datastoreItem xmlns:ds="http://schemas.openxmlformats.org/officeDocument/2006/customXml" ds:itemID="{749D09C2-8682-477C-929F-CA638B594F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2024-09-05T07:10:40Z</dcterms:created>
  <dcterms:modified xsi:type="dcterms:W3CDTF">2024-09-05T07:10:42Z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C025A5607E97638611368421411194</vt:lpwstr>
  </property>
</Properties>
</file>