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202300"/>
  <mc:AlternateContent xmlns:mc="http://schemas.openxmlformats.org/markup-compatibility/2006">
    <mc:Choice Requires="x15">
      <x15ac:absPath xmlns:x15ac="http://schemas.microsoft.com/office/spreadsheetml/2010/11/ac" url="P:\hemangi\data\monthly portfolios with ISIN\FY 2024-25\Jun 24\"/>
    </mc:Choice>
  </mc:AlternateContent>
  <xr:revisionPtr revIDLastSave="0" documentId="8_{0E7476A5-CF68-4FE2-A2EE-6E1280C2E0B4}" xr6:coauthVersionLast="47" xr6:coauthVersionMax="47" xr10:uidLastSave="{00000000-0000-0000-0000-000000000000}"/>
  <bookViews>
    <workbookView xWindow="-120" yWindow="-120" windowWidth="20730" windowHeight="11160" xr2:uid="{303185F3-634B-4996-B7FD-44EA30713B1E}"/>
  </bookViews>
  <sheets>
    <sheet name="MF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7" i="1" l="1"/>
  <c r="G88" i="1" s="1"/>
  <c r="F87" i="1"/>
  <c r="F88" i="1" s="1"/>
  <c r="G83" i="1"/>
  <c r="G84" i="1" s="1"/>
  <c r="F83" i="1"/>
  <c r="F84" i="1" s="1"/>
  <c r="F89" i="1" l="1"/>
  <c r="G89" i="1"/>
</calcChain>
</file>

<file path=xl/sharedStrings.xml><?xml version="1.0" encoding="utf-8"?>
<sst xmlns="http://schemas.openxmlformats.org/spreadsheetml/2006/main" count="329" uniqueCount="210">
  <si>
    <t>CANARA ROBECO MULTI CAP FUND</t>
  </si>
  <si>
    <t>Monthly Portfolio Statement as on June 30, 2024</t>
  </si>
  <si>
    <t>Name of the Instrument</t>
  </si>
  <si>
    <t>ISIN</t>
  </si>
  <si>
    <t>Industry / Rating</t>
  </si>
  <si>
    <t>Quantity</t>
  </si>
  <si>
    <t>Market/Fair Value
 (Rs. in Lacs)</t>
  </si>
  <si>
    <t>% to Net
 Assets</t>
  </si>
  <si>
    <t xml:space="preserve">Market Capitalization </t>
  </si>
  <si>
    <t>Scheme Risk-o-meter Level- June'24</t>
  </si>
  <si>
    <t>Benchmark Risk-o-meter Level- June'24</t>
  </si>
  <si>
    <t>Scheme Risk-o-meter Level- May'24</t>
  </si>
  <si>
    <t>Equity &amp; Equity related</t>
  </si>
  <si>
    <t>(a) Listed / awaiting listing on Stock Exchanges</t>
  </si>
  <si>
    <t>ICICI Bank Ltd</t>
  </si>
  <si>
    <t>INE090A01021</t>
  </si>
  <si>
    <t>Banks</t>
  </si>
  <si>
    <t>Large Cap</t>
  </si>
  <si>
    <t>HDFC Bank Ltd</t>
  </si>
  <si>
    <t>INE040A01034</t>
  </si>
  <si>
    <t>Reliance Industries Ltd</t>
  </si>
  <si>
    <t>INE002A01018</t>
  </si>
  <si>
    <t>Petroleum Products</t>
  </si>
  <si>
    <t>NTPC Ltd</t>
  </si>
  <si>
    <t>INE733E01010</t>
  </si>
  <si>
    <t>Power</t>
  </si>
  <si>
    <t>J.K. Cement Ltd</t>
  </si>
  <si>
    <t>INE823G01014</t>
  </si>
  <si>
    <t>Cement &amp; Cement Products</t>
  </si>
  <si>
    <t>Mid Cap</t>
  </si>
  <si>
    <t>Bharti Airtel Ltd</t>
  </si>
  <si>
    <t>INE397D01024</t>
  </si>
  <si>
    <t>Telecom - Services</t>
  </si>
  <si>
    <t>Creditaccess Grameen Ltd</t>
  </si>
  <si>
    <t>INE741K01010</t>
  </si>
  <si>
    <t>Finance</t>
  </si>
  <si>
    <t>Small Cap</t>
  </si>
  <si>
    <t>Benchmark: NIFTY 500 Multicap 50:25:25 Index TRI</t>
  </si>
  <si>
    <t>TVS Motor Co Ltd</t>
  </si>
  <si>
    <t>INE494B01023</t>
  </si>
  <si>
    <t>Automobiles</t>
  </si>
  <si>
    <t>Indian Bank</t>
  </si>
  <si>
    <t>INE562A01011</t>
  </si>
  <si>
    <t>Max Healthcare Institute Ltd</t>
  </si>
  <si>
    <t>INE027H01010</t>
  </si>
  <si>
    <t>Healthcare Services</t>
  </si>
  <si>
    <t>Uno Minda Ltd</t>
  </si>
  <si>
    <t>INE405E01023</t>
  </si>
  <si>
    <t>Auto Components</t>
  </si>
  <si>
    <t>Infosys Ltd</t>
  </si>
  <si>
    <t>INE009A01021</t>
  </si>
  <si>
    <t>IT - Software</t>
  </si>
  <si>
    <t>Bikaji Foods International Ltd</t>
  </si>
  <si>
    <t>INE00E101023</t>
  </si>
  <si>
    <t>Food Products</t>
  </si>
  <si>
    <t>Bharat Electronics Ltd</t>
  </si>
  <si>
    <t>INE263A01024</t>
  </si>
  <si>
    <t>Aerospace &amp; Defense</t>
  </si>
  <si>
    <t>Zomato Ltd</t>
  </si>
  <si>
    <t>INE758T01015</t>
  </si>
  <si>
    <t>Retailing</t>
  </si>
  <si>
    <t>Cholamandalam Investment and Finance Co Ltd</t>
  </si>
  <si>
    <t>INE121A01024</t>
  </si>
  <si>
    <t>Brigade Enterprises Ltd</t>
  </si>
  <si>
    <t>INE791I01019</t>
  </si>
  <si>
    <t>Realty</t>
  </si>
  <si>
    <t>Axis Bank Ltd</t>
  </si>
  <si>
    <t>INE238A01034</t>
  </si>
  <si>
    <t>V-Guard Industries Ltd</t>
  </si>
  <si>
    <t>INE951I01027</t>
  </si>
  <si>
    <t>Consumer Durables</t>
  </si>
  <si>
    <t>Kaynes Technology India Ltd</t>
  </si>
  <si>
    <t>INE918Z01012</t>
  </si>
  <si>
    <t>Industrial Manufacturing</t>
  </si>
  <si>
    <t>Tata Motors Ltd</t>
  </si>
  <si>
    <t>INE155A01022</t>
  </si>
  <si>
    <t>EIH Ltd</t>
  </si>
  <si>
    <t>INE230A01023</t>
  </si>
  <si>
    <t>Leisure Services</t>
  </si>
  <si>
    <t>KEI Industries Ltd</t>
  </si>
  <si>
    <t>INE878B01027</t>
  </si>
  <si>
    <t>Industrial Products</t>
  </si>
  <si>
    <t>Praj Industries Ltd</t>
  </si>
  <si>
    <t>INE074A01025</t>
  </si>
  <si>
    <t>Deepak Nitrite Ltd</t>
  </si>
  <si>
    <t>INE288B01029</t>
  </si>
  <si>
    <t>Chemicals &amp; Petrochemicals</t>
  </si>
  <si>
    <t>Tata Consultancy Services Ltd</t>
  </si>
  <si>
    <t>INE467B01029</t>
  </si>
  <si>
    <t>Coal India Ltd</t>
  </si>
  <si>
    <t>INE522F01014</t>
  </si>
  <si>
    <t>Consumable Fuels</t>
  </si>
  <si>
    <t>Titagarh Rail Systems Ltd</t>
  </si>
  <si>
    <t>INE615H01020</t>
  </si>
  <si>
    <t>CG Power and Industrial Solutions Ltd</t>
  </si>
  <si>
    <t>INE067A01029</t>
  </si>
  <si>
    <t>Electrical Equipment</t>
  </si>
  <si>
    <t>Sonata Software Ltd</t>
  </si>
  <si>
    <t>INE269A01021</t>
  </si>
  <si>
    <t>Torrent Pharmaceuticals Ltd</t>
  </si>
  <si>
    <t>INE685A01028</t>
  </si>
  <si>
    <t>Pharmaceuticals &amp; Biotechnology</t>
  </si>
  <si>
    <t>K.P.R. Mill Ltd</t>
  </si>
  <si>
    <t>INE930H01031</t>
  </si>
  <si>
    <t>Textiles &amp; Apparels</t>
  </si>
  <si>
    <t>Power Finance Corporation Ltd</t>
  </si>
  <si>
    <t>INE134E01011</t>
  </si>
  <si>
    <t>Hitachi Energy India Ltd</t>
  </si>
  <si>
    <t>INE07Y701011</t>
  </si>
  <si>
    <t xml:space="preserve"> Mid Cap</t>
  </si>
  <si>
    <t>Equitas Small Finance Bank Ltd</t>
  </si>
  <si>
    <t>INE063P01018</t>
  </si>
  <si>
    <t>Larsen &amp; Toubro Ltd</t>
  </si>
  <si>
    <t>INE018A01030</t>
  </si>
  <si>
    <t>Construction</t>
  </si>
  <si>
    <t>Multi Commodity Exchange Of India Ltd</t>
  </si>
  <si>
    <t>INE745G01035</t>
  </si>
  <si>
    <t>Capital Markets</t>
  </si>
  <si>
    <t>State Bank of India</t>
  </si>
  <si>
    <t>INE062A01020</t>
  </si>
  <si>
    <t>ICRA Ltd</t>
  </si>
  <si>
    <t>INE725G01011</t>
  </si>
  <si>
    <t>Piramal Pharma Ltd</t>
  </si>
  <si>
    <t>INE0DK501011</t>
  </si>
  <si>
    <t>Dabur India Ltd</t>
  </si>
  <si>
    <t>INE016A01026</t>
  </si>
  <si>
    <t>Personal Products</t>
  </si>
  <si>
    <t>Ajanta Pharma Ltd</t>
  </si>
  <si>
    <t>INE031B01049</t>
  </si>
  <si>
    <t>Honeywell Automation India Ltd</t>
  </si>
  <si>
    <t>INE671A01010</t>
  </si>
  <si>
    <t>Jyothy Labs Ltd</t>
  </si>
  <si>
    <t>INE668F01031</t>
  </si>
  <si>
    <t>Household Products</t>
  </si>
  <si>
    <t>APL Apollo Tubes Ltd</t>
  </si>
  <si>
    <t>INE702C01027</t>
  </si>
  <si>
    <t>KPIT Technologies Ltd</t>
  </si>
  <si>
    <t>INE04I401011</t>
  </si>
  <si>
    <t>Mphasis Ltd</t>
  </si>
  <si>
    <t>INE356A01018</t>
  </si>
  <si>
    <t>MOIL Ltd</t>
  </si>
  <si>
    <t>INE490G01020</t>
  </si>
  <si>
    <t>Minerals &amp; Mining</t>
  </si>
  <si>
    <t>Westlife Foodworld Ltd</t>
  </si>
  <si>
    <t>INE274F01020</t>
  </si>
  <si>
    <t>Titan Co Ltd</t>
  </si>
  <si>
    <t>INE280A01028</t>
  </si>
  <si>
    <t>Crompton Greaves Consumer Electricals Ltd</t>
  </si>
  <si>
    <t>INE299U01018</t>
  </si>
  <si>
    <t>Central Depository Services (India) Ltd</t>
  </si>
  <si>
    <t>INE736A01011</t>
  </si>
  <si>
    <t>ZF Commercial Vehicle Control Systems India Ltd</t>
  </si>
  <si>
    <t>INE342J01019</t>
  </si>
  <si>
    <t>Abbott India Ltd</t>
  </si>
  <si>
    <t>INE358A01014</t>
  </si>
  <si>
    <t>Vedant Fashions Ltd</t>
  </si>
  <si>
    <t>INE825V01034</t>
  </si>
  <si>
    <t>TBO Tek Ltd</t>
  </si>
  <si>
    <t>INE673O01025</t>
  </si>
  <si>
    <t>Hindalco Industries Ltd</t>
  </si>
  <si>
    <t>INE038A01020</t>
  </si>
  <si>
    <t>Non - Ferrous Metals</t>
  </si>
  <si>
    <t>Varun Beverages Ltd</t>
  </si>
  <si>
    <t>INE200M01021</t>
  </si>
  <si>
    <t>Beverages</t>
  </si>
  <si>
    <t>J.B. Chemicals &amp; Pharmaceuticals Ltd</t>
  </si>
  <si>
    <t>INE572A01036</t>
  </si>
  <si>
    <t>Tech Mahindra Ltd</t>
  </si>
  <si>
    <t>INE669C01036</t>
  </si>
  <si>
    <t>Dixon Technologies (India) Ltd</t>
  </si>
  <si>
    <t>INE935N01020</t>
  </si>
  <si>
    <t>CCL Products (India) Ltd</t>
  </si>
  <si>
    <t>INE421D01022</t>
  </si>
  <si>
    <t>Agricultural Food &amp; Other Products</t>
  </si>
  <si>
    <t>Cipla Ltd</t>
  </si>
  <si>
    <t>INE059A01026</t>
  </si>
  <si>
    <t>Motherson Sumi Wiring India Ltd</t>
  </si>
  <si>
    <t>INE0FS801015</t>
  </si>
  <si>
    <t>Avenue Supermarts Ltd</t>
  </si>
  <si>
    <t>INE192R01011</t>
  </si>
  <si>
    <t>Balkrishna Industries Ltd</t>
  </si>
  <si>
    <t>INE787D01026</t>
  </si>
  <si>
    <t>Balrampur Chini Mills Ltd</t>
  </si>
  <si>
    <t>INE119A01028</t>
  </si>
  <si>
    <t>Kajaria Ceramics Ltd</t>
  </si>
  <si>
    <t>INE217B01036</t>
  </si>
  <si>
    <t>Maruti Suzuki India Ltd</t>
  </si>
  <si>
    <t>INE585B01010</t>
  </si>
  <si>
    <t>BSE Ltd</t>
  </si>
  <si>
    <t>INE118H01025</t>
  </si>
  <si>
    <t>Honasa Consumer Ltd</t>
  </si>
  <si>
    <t>INE0J5401028</t>
  </si>
  <si>
    <t>Federal Bank Ltd</t>
  </si>
  <si>
    <t>INE171A01029</t>
  </si>
  <si>
    <t>Interglobe Aviation Ltd</t>
  </si>
  <si>
    <t>INE646L01027</t>
  </si>
  <si>
    <t>Transport Services</t>
  </si>
  <si>
    <t>GMM Pfaudler Ltd</t>
  </si>
  <si>
    <t>INE541A01023</t>
  </si>
  <si>
    <t>Computer Age Management Services Ltd</t>
  </si>
  <si>
    <t>INE596I01012</t>
  </si>
  <si>
    <t>Linde India Ltd</t>
  </si>
  <si>
    <t>INE473A01011</t>
  </si>
  <si>
    <t>Sub Total</t>
  </si>
  <si>
    <t>Total</t>
  </si>
  <si>
    <t>TREPS</t>
  </si>
  <si>
    <t>Net Receivables / (Payables)</t>
  </si>
  <si>
    <t>Grand Total</t>
  </si>
  <si>
    <t>Residual Maturity</t>
  </si>
  <si>
    <t>0.0027 Years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</si>
</sst>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00_);_(* \(#,##0.000\);_(* &quot;-&quot;??_);_(@_)"/>
    <numFmt numFmtId="165" formatCode="0.0000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6"/>
      <color indexed="63"/>
      <name val="Arial"/>
      <family val="2"/>
    </font>
    <font>
      <sz val="9"/>
      <color theme="1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indexed="72"/>
      <name val="Arial"/>
      <family val="2"/>
    </font>
    <font>
      <b/>
      <sz val="11"/>
      <color theme="1"/>
      <name val="Taz SemiLight"/>
      <family val="2"/>
    </font>
    <font>
      <b/>
      <sz val="9"/>
      <color theme="1"/>
      <name val="Arial"/>
      <family val="2"/>
    </font>
    <font>
      <b/>
      <sz val="9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D3D3D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 style="thin">
        <color indexed="64"/>
      </top>
      <bottom/>
      <diagonal/>
    </border>
    <border>
      <left style="thin">
        <color indexed="0"/>
      </left>
      <right style="thin">
        <color indexed="0"/>
      </right>
      <top style="thin">
        <color indexed="64"/>
      </top>
      <bottom/>
      <diagonal/>
    </border>
    <border>
      <left style="thin">
        <color indexed="64"/>
      </left>
      <right style="thin">
        <color indexed="0"/>
      </right>
      <top/>
      <bottom/>
      <diagonal/>
    </border>
    <border>
      <left style="thin">
        <color indexed="0"/>
      </left>
      <right style="thin">
        <color indexed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64"/>
      </top>
      <bottom style="thin">
        <color indexed="0"/>
      </bottom>
      <diagonal/>
    </border>
    <border>
      <left style="thin">
        <color indexed="64"/>
      </left>
      <right style="thin">
        <color indexed="64"/>
      </right>
      <top style="thin">
        <color indexed="0"/>
      </top>
      <bottom/>
      <diagonal/>
    </border>
    <border>
      <left style="thin">
        <color indexed="64"/>
      </left>
      <right style="thin">
        <color indexed="0"/>
      </right>
      <top style="thin">
        <color indexed="0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 style="thin">
        <color indexed="64"/>
      </right>
      <top style="thin">
        <color indexed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3" fillId="3" borderId="0" xfId="0" applyFont="1" applyFill="1"/>
    <xf numFmtId="164" fontId="3" fillId="3" borderId="0" xfId="1" applyNumberFormat="1" applyFont="1" applyFill="1"/>
    <xf numFmtId="0" fontId="4" fillId="3" borderId="0" xfId="0" applyFont="1" applyFill="1" applyAlignment="1">
      <alignment horizontal="left" vertical="top"/>
    </xf>
    <xf numFmtId="0" fontId="5" fillId="3" borderId="0" xfId="0" applyFont="1" applyFill="1" applyAlignment="1">
      <alignment horizontal="left" vertical="top" wrapText="1"/>
    </xf>
    <xf numFmtId="0" fontId="6" fillId="3" borderId="0" xfId="0" applyFont="1" applyFill="1" applyAlignment="1">
      <alignment horizontal="left" vertical="top" wrapText="1"/>
    </xf>
    <xf numFmtId="4" fontId="6" fillId="3" borderId="0" xfId="0" applyNumberFormat="1" applyFont="1" applyFill="1" applyAlignment="1">
      <alignment horizontal="left" vertical="top" wrapText="1"/>
    </xf>
    <xf numFmtId="0" fontId="7" fillId="3" borderId="2" xfId="0" applyFont="1" applyFill="1" applyBorder="1" applyAlignment="1">
      <alignment horizontal="left" vertical="center"/>
    </xf>
    <xf numFmtId="0" fontId="7" fillId="3" borderId="3" xfId="0" applyFont="1" applyFill="1" applyBorder="1" applyAlignment="1">
      <alignment horizontal="center" vertical="center" wrapText="1"/>
    </xf>
    <xf numFmtId="4" fontId="7" fillId="3" borderId="3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3" borderId="6" xfId="0" applyFont="1" applyFill="1" applyBorder="1"/>
    <xf numFmtId="0" fontId="3" fillId="3" borderId="7" xfId="0" applyFont="1" applyFill="1" applyBorder="1"/>
    <xf numFmtId="4" fontId="3" fillId="3" borderId="7" xfId="0" applyNumberFormat="1" applyFont="1" applyFill="1" applyBorder="1"/>
    <xf numFmtId="43" fontId="3" fillId="3" borderId="5" xfId="1" applyFont="1" applyFill="1" applyBorder="1" applyAlignment="1">
      <alignment horizontal="center"/>
    </xf>
    <xf numFmtId="0" fontId="9" fillId="3" borderId="8" xfId="0" applyFont="1" applyFill="1" applyBorder="1"/>
    <xf numFmtId="0" fontId="3" fillId="3" borderId="9" xfId="0" applyFont="1" applyFill="1" applyBorder="1"/>
    <xf numFmtId="4" fontId="3" fillId="3" borderId="9" xfId="0" applyNumberFormat="1" applyFont="1" applyFill="1" applyBorder="1"/>
    <xf numFmtId="43" fontId="3" fillId="3" borderId="10" xfId="1" applyFont="1" applyFill="1" applyBorder="1" applyAlignment="1">
      <alignment horizontal="center"/>
    </xf>
    <xf numFmtId="0" fontId="3" fillId="3" borderId="8" xfId="0" applyFont="1" applyFill="1" applyBorder="1"/>
    <xf numFmtId="3" fontId="3" fillId="3" borderId="9" xfId="0" applyNumberFormat="1" applyFont="1" applyFill="1" applyBorder="1"/>
    <xf numFmtId="43" fontId="3" fillId="3" borderId="0" xfId="1" applyFont="1" applyFill="1"/>
    <xf numFmtId="43" fontId="3" fillId="3" borderId="11" xfId="1" applyFont="1" applyFill="1" applyBorder="1" applyAlignment="1">
      <alignment horizontal="center"/>
    </xf>
    <xf numFmtId="0" fontId="9" fillId="3" borderId="12" xfId="0" applyFont="1" applyFill="1" applyBorder="1"/>
    <xf numFmtId="0" fontId="9" fillId="3" borderId="13" xfId="0" applyFont="1" applyFill="1" applyBorder="1"/>
    <xf numFmtId="4" fontId="9" fillId="3" borderId="14" xfId="0" applyNumberFormat="1" applyFont="1" applyFill="1" applyBorder="1"/>
    <xf numFmtId="0" fontId="9" fillId="3" borderId="15" xfId="0" applyFont="1" applyFill="1" applyBorder="1"/>
    <xf numFmtId="4" fontId="9" fillId="3" borderId="15" xfId="0" applyNumberFormat="1" applyFont="1" applyFill="1" applyBorder="1"/>
    <xf numFmtId="0" fontId="9" fillId="3" borderId="16" xfId="0" applyFont="1" applyFill="1" applyBorder="1"/>
    <xf numFmtId="0" fontId="3" fillId="3" borderId="17" xfId="0" applyFont="1" applyFill="1" applyBorder="1"/>
    <xf numFmtId="4" fontId="3" fillId="3" borderId="17" xfId="0" applyNumberFormat="1" applyFont="1" applyFill="1" applyBorder="1"/>
    <xf numFmtId="0" fontId="9" fillId="3" borderId="18" xfId="0" applyFont="1" applyFill="1" applyBorder="1"/>
    <xf numFmtId="4" fontId="9" fillId="3" borderId="18" xfId="0" applyNumberFormat="1" applyFont="1" applyFill="1" applyBorder="1"/>
    <xf numFmtId="0" fontId="9" fillId="3" borderId="19" xfId="0" applyFont="1" applyFill="1" applyBorder="1"/>
    <xf numFmtId="4" fontId="9" fillId="3" borderId="19" xfId="0" applyNumberFormat="1" applyFont="1" applyFill="1" applyBorder="1"/>
    <xf numFmtId="0" fontId="9" fillId="3" borderId="0" xfId="0" applyFont="1" applyFill="1"/>
    <xf numFmtId="4" fontId="3" fillId="3" borderId="0" xfId="0" applyNumberFormat="1" applyFont="1" applyFill="1"/>
    <xf numFmtId="0" fontId="10" fillId="4" borderId="20" xfId="0" applyFont="1" applyFill="1" applyBorder="1"/>
    <xf numFmtId="165" fontId="9" fillId="3" borderId="21" xfId="0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107723</xdr:colOff>
      <xdr:row>4</xdr:row>
      <xdr:rowOff>19050</xdr:rowOff>
    </xdr:from>
    <xdr:to>
      <xdr:col>11</xdr:col>
      <xdr:colOff>1971675</xdr:colOff>
      <xdr:row>11</xdr:row>
      <xdr:rowOff>76199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F45290BB-6D69-4323-9CDD-8FE5A06699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1185298" y="1009650"/>
          <a:ext cx="1863952" cy="1123949"/>
        </a:xfrm>
        <a:prstGeom prst="rect">
          <a:avLst/>
        </a:prstGeom>
      </xdr:spPr>
    </xdr:pic>
    <xdr:clientData/>
  </xdr:twoCellAnchor>
  <xdr:oneCellAnchor>
    <xdr:from>
      <xdr:col>13</xdr:col>
      <xdr:colOff>296534</xdr:colOff>
      <xdr:row>4</xdr:row>
      <xdr:rowOff>31102</xdr:rowOff>
    </xdr:from>
    <xdr:ext cx="1665144" cy="1104900"/>
    <xdr:pic>
      <xdr:nvPicPr>
        <xdr:cNvPr id="3" name="Picture 2">
          <a:extLst>
            <a:ext uri="{FF2B5EF4-FFF2-40B4-BE49-F238E27FC236}">
              <a16:creationId xmlns:a16="http://schemas.microsoft.com/office/drawing/2014/main" id="{940E8B05-AA59-4B0E-89A1-EFE0949DDC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850859" y="1021702"/>
          <a:ext cx="1665144" cy="1104900"/>
        </a:xfrm>
        <a:prstGeom prst="rect">
          <a:avLst/>
        </a:prstGeom>
      </xdr:spPr>
    </xdr:pic>
    <xdr:clientData/>
  </xdr:oneCellAnchor>
  <xdr:twoCellAnchor editAs="oneCell">
    <xdr:from>
      <xdr:col>12</xdr:col>
      <xdr:colOff>175708</xdr:colOff>
      <xdr:row>4</xdr:row>
      <xdr:rowOff>36992</xdr:rowOff>
    </xdr:from>
    <xdr:to>
      <xdr:col>12</xdr:col>
      <xdr:colOff>2043718</xdr:colOff>
      <xdr:row>11</xdr:row>
      <xdr:rowOff>106733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8034525D-732F-4E54-8346-594287A8738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58308" y="1027592"/>
          <a:ext cx="1868010" cy="113654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866DB4-919E-4AA9-8F09-ADD74DF75281}">
  <dimension ref="B1:N94"/>
  <sheetViews>
    <sheetView tabSelected="1" workbookViewId="0">
      <selection activeCell="B1" sqref="B1:G1"/>
    </sheetView>
  </sheetViews>
  <sheetFormatPr defaultRowHeight="12" x14ac:dyDescent="0.2"/>
  <cols>
    <col min="1" max="1" width="9.140625" style="3"/>
    <col min="2" max="2" width="55" style="3" bestFit="1" customWidth="1"/>
    <col min="3" max="3" width="13.42578125" style="3" bestFit="1" customWidth="1"/>
    <col min="4" max="4" width="28.42578125" style="3" bestFit="1" customWidth="1"/>
    <col min="5" max="5" width="8.85546875" style="3" bestFit="1" customWidth="1"/>
    <col min="6" max="6" width="15.28515625" style="39" bestFit="1" customWidth="1"/>
    <col min="7" max="7" width="7.42578125" style="39" bestFit="1" customWidth="1"/>
    <col min="8" max="8" width="13.5703125" style="3" customWidth="1"/>
    <col min="9" max="9" width="4.7109375" style="4" customWidth="1"/>
    <col min="10" max="10" width="5.5703125" style="4" customWidth="1"/>
    <col min="11" max="11" width="4.7109375" style="3" customWidth="1"/>
    <col min="12" max="12" width="31.5703125" style="3" customWidth="1"/>
    <col min="13" max="13" width="35.5703125" style="3" customWidth="1"/>
    <col min="14" max="14" width="31.42578125" style="3" customWidth="1"/>
    <col min="15" max="16384" width="9.140625" style="3"/>
  </cols>
  <sheetData>
    <row r="1" spans="2:14" ht="21" customHeight="1" x14ac:dyDescent="0.2">
      <c r="B1" s="1" t="s">
        <v>0</v>
      </c>
      <c r="C1" s="2"/>
      <c r="D1" s="2"/>
      <c r="E1" s="2"/>
      <c r="F1" s="2"/>
      <c r="G1" s="2"/>
    </row>
    <row r="3" spans="2:14" ht="16.5" thickBot="1" x14ac:dyDescent="0.25">
      <c r="B3" s="5" t="s">
        <v>1</v>
      </c>
      <c r="C3" s="6"/>
      <c r="D3" s="7"/>
      <c r="E3" s="7"/>
      <c r="F3" s="8"/>
      <c r="G3" s="8"/>
    </row>
    <row r="4" spans="2:14" ht="28.5" x14ac:dyDescent="0.2">
      <c r="B4" s="9" t="s">
        <v>2</v>
      </c>
      <c r="C4" s="10" t="s">
        <v>3</v>
      </c>
      <c r="D4" s="10" t="s">
        <v>4</v>
      </c>
      <c r="E4" s="10" t="s">
        <v>5</v>
      </c>
      <c r="F4" s="11" t="s">
        <v>6</v>
      </c>
      <c r="G4" s="12" t="s">
        <v>7</v>
      </c>
      <c r="H4" s="12" t="s">
        <v>8</v>
      </c>
      <c r="I4" s="3"/>
      <c r="J4" s="3"/>
      <c r="L4" s="13" t="s">
        <v>9</v>
      </c>
      <c r="M4" s="13" t="s">
        <v>10</v>
      </c>
      <c r="N4" s="13" t="s">
        <v>11</v>
      </c>
    </row>
    <row r="5" spans="2:14" x14ac:dyDescent="0.2">
      <c r="B5" s="14" t="s">
        <v>12</v>
      </c>
      <c r="C5" s="15"/>
      <c r="D5" s="15"/>
      <c r="E5" s="15"/>
      <c r="F5" s="16"/>
      <c r="G5" s="16"/>
      <c r="H5" s="16"/>
      <c r="I5" s="3"/>
      <c r="J5" s="3"/>
      <c r="L5" s="17"/>
      <c r="M5" s="17"/>
      <c r="N5" s="17"/>
    </row>
    <row r="6" spans="2:14" x14ac:dyDescent="0.2">
      <c r="B6" s="18" t="s">
        <v>13</v>
      </c>
      <c r="C6" s="19"/>
      <c r="D6" s="19"/>
      <c r="E6" s="19"/>
      <c r="F6" s="20"/>
      <c r="G6" s="20"/>
      <c r="H6" s="20"/>
      <c r="I6" s="3"/>
      <c r="J6" s="3"/>
      <c r="L6" s="21"/>
      <c r="M6" s="21"/>
      <c r="N6" s="21"/>
    </row>
    <row r="7" spans="2:14" x14ac:dyDescent="0.2">
      <c r="B7" s="22" t="s">
        <v>14</v>
      </c>
      <c r="C7" s="19" t="s">
        <v>15</v>
      </c>
      <c r="D7" s="19" t="s">
        <v>16</v>
      </c>
      <c r="E7" s="23">
        <v>1010000</v>
      </c>
      <c r="F7" s="20">
        <v>12115.96</v>
      </c>
      <c r="G7" s="20">
        <v>4.33</v>
      </c>
      <c r="H7" s="20" t="s">
        <v>17</v>
      </c>
      <c r="I7" s="24"/>
      <c r="J7" s="24"/>
      <c r="K7" s="24"/>
      <c r="L7" s="21"/>
      <c r="M7" s="21"/>
      <c r="N7" s="21"/>
    </row>
    <row r="8" spans="2:14" x14ac:dyDescent="0.2">
      <c r="B8" s="22" t="s">
        <v>18</v>
      </c>
      <c r="C8" s="19" t="s">
        <v>19</v>
      </c>
      <c r="D8" s="19" t="s">
        <v>16</v>
      </c>
      <c r="E8" s="23">
        <v>715000</v>
      </c>
      <c r="F8" s="20">
        <v>12039.17</v>
      </c>
      <c r="G8" s="20">
        <v>4.3</v>
      </c>
      <c r="H8" s="20" t="s">
        <v>17</v>
      </c>
      <c r="I8" s="24"/>
      <c r="J8" s="24"/>
      <c r="K8" s="24"/>
      <c r="L8" s="21"/>
      <c r="M8" s="21"/>
      <c r="N8" s="21"/>
    </row>
    <row r="9" spans="2:14" x14ac:dyDescent="0.2">
      <c r="B9" s="22" t="s">
        <v>20</v>
      </c>
      <c r="C9" s="19" t="s">
        <v>21</v>
      </c>
      <c r="D9" s="19" t="s">
        <v>22</v>
      </c>
      <c r="E9" s="23">
        <v>220000</v>
      </c>
      <c r="F9" s="20">
        <v>6887.76</v>
      </c>
      <c r="G9" s="20">
        <v>2.46</v>
      </c>
      <c r="H9" s="20" t="s">
        <v>17</v>
      </c>
      <c r="I9" s="24"/>
      <c r="J9" s="24"/>
      <c r="K9" s="24"/>
      <c r="L9" s="21"/>
      <c r="M9" s="21"/>
      <c r="N9" s="21"/>
    </row>
    <row r="10" spans="2:14" x14ac:dyDescent="0.2">
      <c r="B10" s="22" t="s">
        <v>23</v>
      </c>
      <c r="C10" s="19" t="s">
        <v>24</v>
      </c>
      <c r="D10" s="19" t="s">
        <v>25</v>
      </c>
      <c r="E10" s="23">
        <v>1800000</v>
      </c>
      <c r="F10" s="20">
        <v>6810.3</v>
      </c>
      <c r="G10" s="20">
        <v>2.4300000000000002</v>
      </c>
      <c r="H10" s="20" t="s">
        <v>17</v>
      </c>
      <c r="I10" s="24"/>
      <c r="J10" s="24"/>
      <c r="K10" s="24"/>
      <c r="L10" s="21"/>
      <c r="M10" s="21"/>
      <c r="N10" s="21"/>
    </row>
    <row r="11" spans="2:14" x14ac:dyDescent="0.2">
      <c r="B11" s="22" t="s">
        <v>26</v>
      </c>
      <c r="C11" s="19" t="s">
        <v>27</v>
      </c>
      <c r="D11" s="19" t="s">
        <v>28</v>
      </c>
      <c r="E11" s="23">
        <v>153832</v>
      </c>
      <c r="F11" s="20">
        <v>6751.69</v>
      </c>
      <c r="G11" s="20">
        <v>2.41</v>
      </c>
      <c r="H11" s="20" t="s">
        <v>29</v>
      </c>
      <c r="I11" s="24"/>
      <c r="J11" s="24"/>
      <c r="K11" s="24"/>
      <c r="L11" s="21"/>
      <c r="M11" s="21"/>
      <c r="N11" s="21"/>
    </row>
    <row r="12" spans="2:14" x14ac:dyDescent="0.2">
      <c r="B12" s="22" t="s">
        <v>30</v>
      </c>
      <c r="C12" s="19" t="s">
        <v>31</v>
      </c>
      <c r="D12" s="19" t="s">
        <v>32</v>
      </c>
      <c r="E12" s="23">
        <v>399000</v>
      </c>
      <c r="F12" s="20">
        <v>5761.76</v>
      </c>
      <c r="G12" s="20">
        <v>2.06</v>
      </c>
      <c r="H12" s="20" t="s">
        <v>17</v>
      </c>
      <c r="I12" s="24"/>
      <c r="J12" s="24"/>
      <c r="K12" s="24"/>
      <c r="L12" s="25"/>
      <c r="M12" s="25"/>
      <c r="N12" s="25"/>
    </row>
    <row r="13" spans="2:14" x14ac:dyDescent="0.2">
      <c r="B13" s="22" t="s">
        <v>33</v>
      </c>
      <c r="C13" s="19" t="s">
        <v>34</v>
      </c>
      <c r="D13" s="19" t="s">
        <v>35</v>
      </c>
      <c r="E13" s="23">
        <v>434333</v>
      </c>
      <c r="F13" s="20">
        <v>5742.32</v>
      </c>
      <c r="G13" s="20">
        <v>2.0499999999999998</v>
      </c>
      <c r="H13" s="20" t="s">
        <v>36</v>
      </c>
      <c r="I13" s="24"/>
      <c r="J13" s="24"/>
      <c r="K13" s="24"/>
      <c r="L13" s="24"/>
      <c r="M13" s="24" t="s">
        <v>37</v>
      </c>
    </row>
    <row r="14" spans="2:14" x14ac:dyDescent="0.2">
      <c r="B14" s="22" t="s">
        <v>38</v>
      </c>
      <c r="C14" s="19" t="s">
        <v>39</v>
      </c>
      <c r="D14" s="19" t="s">
        <v>40</v>
      </c>
      <c r="E14" s="23">
        <v>240000</v>
      </c>
      <c r="F14" s="20">
        <v>5675.64</v>
      </c>
      <c r="G14" s="20">
        <v>2.0299999999999998</v>
      </c>
      <c r="H14" s="20" t="s">
        <v>17</v>
      </c>
      <c r="I14" s="24"/>
      <c r="J14" s="24"/>
      <c r="K14" s="24"/>
      <c r="L14" s="24"/>
    </row>
    <row r="15" spans="2:14" x14ac:dyDescent="0.2">
      <c r="B15" s="22" t="s">
        <v>41</v>
      </c>
      <c r="C15" s="19" t="s">
        <v>42</v>
      </c>
      <c r="D15" s="19" t="s">
        <v>16</v>
      </c>
      <c r="E15" s="23">
        <v>1000000</v>
      </c>
      <c r="F15" s="20">
        <v>5455</v>
      </c>
      <c r="G15" s="20">
        <v>1.95</v>
      </c>
      <c r="H15" s="20" t="s">
        <v>29</v>
      </c>
      <c r="I15" s="24"/>
      <c r="J15" s="24"/>
      <c r="K15" s="24"/>
      <c r="L15" s="24"/>
    </row>
    <row r="16" spans="2:14" x14ac:dyDescent="0.2">
      <c r="B16" s="22" t="s">
        <v>43</v>
      </c>
      <c r="C16" s="19" t="s">
        <v>44</v>
      </c>
      <c r="D16" s="19" t="s">
        <v>45</v>
      </c>
      <c r="E16" s="23">
        <v>572500</v>
      </c>
      <c r="F16" s="20">
        <v>5385.22</v>
      </c>
      <c r="G16" s="20">
        <v>1.92</v>
      </c>
      <c r="H16" s="20" t="s">
        <v>29</v>
      </c>
      <c r="I16" s="24"/>
      <c r="J16" s="24"/>
      <c r="K16" s="24"/>
      <c r="L16" s="24"/>
    </row>
    <row r="17" spans="2:12" x14ac:dyDescent="0.2">
      <c r="B17" s="22" t="s">
        <v>46</v>
      </c>
      <c r="C17" s="19" t="s">
        <v>47</v>
      </c>
      <c r="D17" s="19" t="s">
        <v>48</v>
      </c>
      <c r="E17" s="23">
        <v>485272</v>
      </c>
      <c r="F17" s="20">
        <v>5299.41</v>
      </c>
      <c r="G17" s="20">
        <v>1.89</v>
      </c>
      <c r="H17" s="20" t="s">
        <v>29</v>
      </c>
      <c r="I17" s="24"/>
      <c r="J17" s="24"/>
      <c r="K17" s="24"/>
      <c r="L17" s="24"/>
    </row>
    <row r="18" spans="2:12" x14ac:dyDescent="0.2">
      <c r="B18" s="22" t="s">
        <v>49</v>
      </c>
      <c r="C18" s="19" t="s">
        <v>50</v>
      </c>
      <c r="D18" s="19" t="s">
        <v>51</v>
      </c>
      <c r="E18" s="23">
        <v>335000</v>
      </c>
      <c r="F18" s="20">
        <v>5248.61</v>
      </c>
      <c r="G18" s="20">
        <v>1.87</v>
      </c>
      <c r="H18" s="20" t="s">
        <v>17</v>
      </c>
      <c r="I18" s="24"/>
      <c r="J18" s="24"/>
      <c r="K18" s="24"/>
      <c r="L18" s="24"/>
    </row>
    <row r="19" spans="2:12" x14ac:dyDescent="0.2">
      <c r="B19" s="22" t="s">
        <v>52</v>
      </c>
      <c r="C19" s="19" t="s">
        <v>53</v>
      </c>
      <c r="D19" s="19" t="s">
        <v>54</v>
      </c>
      <c r="E19" s="23">
        <v>710000</v>
      </c>
      <c r="F19" s="20">
        <v>5080.76</v>
      </c>
      <c r="G19" s="20">
        <v>1.81</v>
      </c>
      <c r="H19" s="20" t="s">
        <v>36</v>
      </c>
      <c r="I19" s="24"/>
      <c r="J19" s="24"/>
      <c r="K19" s="24"/>
      <c r="L19" s="24"/>
    </row>
    <row r="20" spans="2:12" x14ac:dyDescent="0.2">
      <c r="B20" s="22" t="s">
        <v>55</v>
      </c>
      <c r="C20" s="19" t="s">
        <v>56</v>
      </c>
      <c r="D20" s="19" t="s">
        <v>57</v>
      </c>
      <c r="E20" s="23">
        <v>1550000</v>
      </c>
      <c r="F20" s="20">
        <v>4741.45</v>
      </c>
      <c r="G20" s="20">
        <v>1.69</v>
      </c>
      <c r="H20" s="20" t="s">
        <v>17</v>
      </c>
      <c r="I20" s="24"/>
      <c r="J20" s="24"/>
      <c r="K20" s="24"/>
      <c r="L20" s="24"/>
    </row>
    <row r="21" spans="2:12" x14ac:dyDescent="0.2">
      <c r="B21" s="22" t="s">
        <v>58</v>
      </c>
      <c r="C21" s="19" t="s">
        <v>59</v>
      </c>
      <c r="D21" s="19" t="s">
        <v>60</v>
      </c>
      <c r="E21" s="23">
        <v>2263867</v>
      </c>
      <c r="F21" s="20">
        <v>4540.41</v>
      </c>
      <c r="G21" s="20">
        <v>1.62</v>
      </c>
      <c r="H21" s="20" t="s">
        <v>17</v>
      </c>
      <c r="I21" s="24"/>
      <c r="J21" s="24"/>
      <c r="K21" s="24"/>
      <c r="L21" s="24"/>
    </row>
    <row r="22" spans="2:12" x14ac:dyDescent="0.2">
      <c r="B22" s="22" t="s">
        <v>61</v>
      </c>
      <c r="C22" s="19" t="s">
        <v>62</v>
      </c>
      <c r="D22" s="19" t="s">
        <v>35</v>
      </c>
      <c r="E22" s="23">
        <v>310000</v>
      </c>
      <c r="F22" s="20">
        <v>4412.8500000000004</v>
      </c>
      <c r="G22" s="20">
        <v>1.58</v>
      </c>
      <c r="H22" s="20" t="s">
        <v>17</v>
      </c>
      <c r="I22" s="24"/>
      <c r="J22" s="24"/>
      <c r="K22" s="24"/>
      <c r="L22" s="24"/>
    </row>
    <row r="23" spans="2:12" x14ac:dyDescent="0.2">
      <c r="B23" s="22" t="s">
        <v>63</v>
      </c>
      <c r="C23" s="19" t="s">
        <v>64</v>
      </c>
      <c r="D23" s="19" t="s">
        <v>65</v>
      </c>
      <c r="E23" s="23">
        <v>315000</v>
      </c>
      <c r="F23" s="20">
        <v>4247.46</v>
      </c>
      <c r="G23" s="20">
        <v>1.52</v>
      </c>
      <c r="H23" s="20" t="s">
        <v>36</v>
      </c>
      <c r="I23" s="24"/>
      <c r="J23" s="24"/>
      <c r="K23" s="24"/>
      <c r="L23" s="24"/>
    </row>
    <row r="24" spans="2:12" x14ac:dyDescent="0.2">
      <c r="B24" s="22" t="s">
        <v>66</v>
      </c>
      <c r="C24" s="19" t="s">
        <v>67</v>
      </c>
      <c r="D24" s="19" t="s">
        <v>16</v>
      </c>
      <c r="E24" s="23">
        <v>335000</v>
      </c>
      <c r="F24" s="20">
        <v>4238.59</v>
      </c>
      <c r="G24" s="20">
        <v>1.51</v>
      </c>
      <c r="H24" s="20" t="s">
        <v>17</v>
      </c>
      <c r="I24" s="24"/>
      <c r="J24" s="24"/>
      <c r="K24" s="24"/>
      <c r="L24" s="24"/>
    </row>
    <row r="25" spans="2:12" x14ac:dyDescent="0.2">
      <c r="B25" s="22" t="s">
        <v>68</v>
      </c>
      <c r="C25" s="19" t="s">
        <v>69</v>
      </c>
      <c r="D25" s="19" t="s">
        <v>70</v>
      </c>
      <c r="E25" s="23">
        <v>960000</v>
      </c>
      <c r="F25" s="20">
        <v>4138.5600000000004</v>
      </c>
      <c r="G25" s="20">
        <v>1.48</v>
      </c>
      <c r="H25" s="20" t="s">
        <v>36</v>
      </c>
      <c r="I25" s="24"/>
      <c r="J25" s="24"/>
      <c r="K25" s="24"/>
      <c r="L25" s="24"/>
    </row>
    <row r="26" spans="2:12" x14ac:dyDescent="0.2">
      <c r="B26" s="22" t="s">
        <v>71</v>
      </c>
      <c r="C26" s="19" t="s">
        <v>72</v>
      </c>
      <c r="D26" s="19" t="s">
        <v>73</v>
      </c>
      <c r="E26" s="23">
        <v>104133</v>
      </c>
      <c r="F26" s="20">
        <v>4012.66</v>
      </c>
      <c r="G26" s="20">
        <v>1.43</v>
      </c>
      <c r="H26" s="20" t="s">
        <v>36</v>
      </c>
      <c r="I26" s="24"/>
      <c r="J26" s="24"/>
      <c r="K26" s="24"/>
      <c r="L26" s="24"/>
    </row>
    <row r="27" spans="2:12" x14ac:dyDescent="0.2">
      <c r="B27" s="22" t="s">
        <v>74</v>
      </c>
      <c r="C27" s="19" t="s">
        <v>75</v>
      </c>
      <c r="D27" s="19" t="s">
        <v>40</v>
      </c>
      <c r="E27" s="23">
        <v>385000</v>
      </c>
      <c r="F27" s="20">
        <v>3810.54</v>
      </c>
      <c r="G27" s="20">
        <v>1.36</v>
      </c>
      <c r="H27" s="20" t="s">
        <v>17</v>
      </c>
      <c r="I27" s="24"/>
      <c r="J27" s="24"/>
      <c r="K27" s="24"/>
      <c r="L27" s="24"/>
    </row>
    <row r="28" spans="2:12" x14ac:dyDescent="0.2">
      <c r="B28" s="22" t="s">
        <v>76</v>
      </c>
      <c r="C28" s="19" t="s">
        <v>77</v>
      </c>
      <c r="D28" s="19" t="s">
        <v>78</v>
      </c>
      <c r="E28" s="23">
        <v>877000</v>
      </c>
      <c r="F28" s="20">
        <v>3764.96</v>
      </c>
      <c r="G28" s="20">
        <v>1.34</v>
      </c>
      <c r="H28" s="20" t="s">
        <v>36</v>
      </c>
      <c r="I28" s="24"/>
      <c r="J28" s="24"/>
      <c r="K28" s="24"/>
      <c r="L28" s="24"/>
    </row>
    <row r="29" spans="2:12" x14ac:dyDescent="0.2">
      <c r="B29" s="22" t="s">
        <v>79</v>
      </c>
      <c r="C29" s="19" t="s">
        <v>80</v>
      </c>
      <c r="D29" s="19" t="s">
        <v>81</v>
      </c>
      <c r="E29" s="23">
        <v>85019</v>
      </c>
      <c r="F29" s="20">
        <v>3757.75</v>
      </c>
      <c r="G29" s="20">
        <v>1.34</v>
      </c>
      <c r="H29" s="20" t="s">
        <v>29</v>
      </c>
      <c r="I29" s="24"/>
      <c r="J29" s="24"/>
      <c r="K29" s="24"/>
      <c r="L29" s="24"/>
    </row>
    <row r="30" spans="2:12" x14ac:dyDescent="0.2">
      <c r="B30" s="22" t="s">
        <v>82</v>
      </c>
      <c r="C30" s="19" t="s">
        <v>83</v>
      </c>
      <c r="D30" s="19" t="s">
        <v>73</v>
      </c>
      <c r="E30" s="23">
        <v>515000</v>
      </c>
      <c r="F30" s="20">
        <v>3752.55</v>
      </c>
      <c r="G30" s="20">
        <v>1.34</v>
      </c>
      <c r="H30" s="20" t="s">
        <v>36</v>
      </c>
      <c r="I30" s="24"/>
      <c r="J30" s="24"/>
      <c r="K30" s="24"/>
      <c r="L30" s="24"/>
    </row>
    <row r="31" spans="2:12" x14ac:dyDescent="0.2">
      <c r="B31" s="22" t="s">
        <v>84</v>
      </c>
      <c r="C31" s="19" t="s">
        <v>85</v>
      </c>
      <c r="D31" s="19" t="s">
        <v>86</v>
      </c>
      <c r="E31" s="23">
        <v>148000</v>
      </c>
      <c r="F31" s="20">
        <v>3702.89</v>
      </c>
      <c r="G31" s="20">
        <v>1.32</v>
      </c>
      <c r="H31" s="20" t="s">
        <v>29</v>
      </c>
      <c r="I31" s="24"/>
      <c r="J31" s="24"/>
      <c r="K31" s="24"/>
      <c r="L31" s="24"/>
    </row>
    <row r="32" spans="2:12" x14ac:dyDescent="0.2">
      <c r="B32" s="22" t="s">
        <v>87</v>
      </c>
      <c r="C32" s="19" t="s">
        <v>88</v>
      </c>
      <c r="D32" s="19" t="s">
        <v>51</v>
      </c>
      <c r="E32" s="23">
        <v>92323</v>
      </c>
      <c r="F32" s="20">
        <v>3604.43</v>
      </c>
      <c r="G32" s="20">
        <v>1.29</v>
      </c>
      <c r="H32" s="20" t="s">
        <v>17</v>
      </c>
      <c r="I32" s="24"/>
      <c r="J32" s="24"/>
      <c r="K32" s="24"/>
      <c r="L32" s="24"/>
    </row>
    <row r="33" spans="2:12" x14ac:dyDescent="0.2">
      <c r="B33" s="22" t="s">
        <v>89</v>
      </c>
      <c r="C33" s="19" t="s">
        <v>90</v>
      </c>
      <c r="D33" s="19" t="s">
        <v>91</v>
      </c>
      <c r="E33" s="23">
        <v>750000</v>
      </c>
      <c r="F33" s="20">
        <v>3548.63</v>
      </c>
      <c r="G33" s="20">
        <v>1.27</v>
      </c>
      <c r="H33" s="20" t="s">
        <v>17</v>
      </c>
      <c r="I33" s="24"/>
      <c r="J33" s="24"/>
      <c r="K33" s="24"/>
      <c r="L33" s="24"/>
    </row>
    <row r="34" spans="2:12" x14ac:dyDescent="0.2">
      <c r="B34" s="22" t="s">
        <v>92</v>
      </c>
      <c r="C34" s="19" t="s">
        <v>93</v>
      </c>
      <c r="D34" s="19" t="s">
        <v>73</v>
      </c>
      <c r="E34" s="23">
        <v>190668</v>
      </c>
      <c r="F34" s="20">
        <v>3546.14</v>
      </c>
      <c r="G34" s="20">
        <v>1.27</v>
      </c>
      <c r="H34" s="20" t="s">
        <v>36</v>
      </c>
      <c r="I34" s="24"/>
      <c r="J34" s="24"/>
      <c r="K34" s="24"/>
      <c r="L34" s="24"/>
    </row>
    <row r="35" spans="2:12" x14ac:dyDescent="0.2">
      <c r="B35" s="22" t="s">
        <v>94</v>
      </c>
      <c r="C35" s="19" t="s">
        <v>95</v>
      </c>
      <c r="D35" s="19" t="s">
        <v>96</v>
      </c>
      <c r="E35" s="23">
        <v>500000</v>
      </c>
      <c r="F35" s="20">
        <v>3523.5</v>
      </c>
      <c r="G35" s="20">
        <v>1.26</v>
      </c>
      <c r="H35" s="20" t="s">
        <v>29</v>
      </c>
      <c r="I35" s="24"/>
      <c r="J35" s="24"/>
      <c r="K35" s="24"/>
      <c r="L35" s="24"/>
    </row>
    <row r="36" spans="2:12" x14ac:dyDescent="0.2">
      <c r="B36" s="22" t="s">
        <v>97</v>
      </c>
      <c r="C36" s="19" t="s">
        <v>98</v>
      </c>
      <c r="D36" s="19" t="s">
        <v>51</v>
      </c>
      <c r="E36" s="23">
        <v>589558</v>
      </c>
      <c r="F36" s="20">
        <v>3492.84</v>
      </c>
      <c r="G36" s="20">
        <v>1.25</v>
      </c>
      <c r="H36" s="20" t="s">
        <v>36</v>
      </c>
      <c r="I36" s="24"/>
      <c r="J36" s="24"/>
      <c r="K36" s="24"/>
      <c r="L36" s="24"/>
    </row>
    <row r="37" spans="2:12" x14ac:dyDescent="0.2">
      <c r="B37" s="22" t="s">
        <v>99</v>
      </c>
      <c r="C37" s="19" t="s">
        <v>100</v>
      </c>
      <c r="D37" s="19" t="s">
        <v>101</v>
      </c>
      <c r="E37" s="23">
        <v>125000</v>
      </c>
      <c r="F37" s="20">
        <v>3489.13</v>
      </c>
      <c r="G37" s="20">
        <v>1.25</v>
      </c>
      <c r="H37" s="20" t="s">
        <v>17</v>
      </c>
      <c r="I37" s="24"/>
      <c r="J37" s="24"/>
      <c r="K37" s="24"/>
      <c r="L37" s="24"/>
    </row>
    <row r="38" spans="2:12" x14ac:dyDescent="0.2">
      <c r="B38" s="22" t="s">
        <v>102</v>
      </c>
      <c r="C38" s="19" t="s">
        <v>103</v>
      </c>
      <c r="D38" s="19" t="s">
        <v>104</v>
      </c>
      <c r="E38" s="23">
        <v>390000</v>
      </c>
      <c r="F38" s="20">
        <v>3440.39</v>
      </c>
      <c r="G38" s="20">
        <v>1.23</v>
      </c>
      <c r="H38" s="20" t="s">
        <v>36</v>
      </c>
      <c r="I38" s="24"/>
      <c r="J38" s="24"/>
      <c r="K38" s="24"/>
      <c r="L38" s="24"/>
    </row>
    <row r="39" spans="2:12" x14ac:dyDescent="0.2">
      <c r="B39" s="22" t="s">
        <v>105</v>
      </c>
      <c r="C39" s="19" t="s">
        <v>106</v>
      </c>
      <c r="D39" s="19" t="s">
        <v>35</v>
      </c>
      <c r="E39" s="23">
        <v>700000</v>
      </c>
      <c r="F39" s="20">
        <v>3395.7</v>
      </c>
      <c r="G39" s="20">
        <v>1.21</v>
      </c>
      <c r="H39" s="20" t="s">
        <v>17</v>
      </c>
      <c r="I39" s="24"/>
      <c r="J39" s="24"/>
      <c r="K39" s="24"/>
      <c r="L39" s="24"/>
    </row>
    <row r="40" spans="2:12" x14ac:dyDescent="0.2">
      <c r="B40" s="22" t="s">
        <v>107</v>
      </c>
      <c r="C40" s="19" t="s">
        <v>108</v>
      </c>
      <c r="D40" s="19" t="s">
        <v>96</v>
      </c>
      <c r="E40" s="23">
        <v>26286</v>
      </c>
      <c r="F40" s="20">
        <v>3393.94</v>
      </c>
      <c r="G40" s="20">
        <v>1.21</v>
      </c>
      <c r="H40" s="20" t="s">
        <v>109</v>
      </c>
      <c r="I40" s="24"/>
      <c r="J40" s="24"/>
      <c r="K40" s="24"/>
      <c r="L40" s="24"/>
    </row>
    <row r="41" spans="2:12" x14ac:dyDescent="0.2">
      <c r="B41" s="22" t="s">
        <v>110</v>
      </c>
      <c r="C41" s="19" t="s">
        <v>111</v>
      </c>
      <c r="D41" s="19" t="s">
        <v>16</v>
      </c>
      <c r="E41" s="23">
        <v>3457948</v>
      </c>
      <c r="F41" s="20">
        <v>3359.74</v>
      </c>
      <c r="G41" s="20">
        <v>1.2</v>
      </c>
      <c r="H41" s="20" t="s">
        <v>36</v>
      </c>
      <c r="I41" s="24"/>
      <c r="J41" s="24"/>
      <c r="K41" s="24"/>
      <c r="L41" s="24"/>
    </row>
    <row r="42" spans="2:12" x14ac:dyDescent="0.2">
      <c r="B42" s="22" t="s">
        <v>112</v>
      </c>
      <c r="C42" s="19" t="s">
        <v>113</v>
      </c>
      <c r="D42" s="19" t="s">
        <v>114</v>
      </c>
      <c r="E42" s="23">
        <v>94221</v>
      </c>
      <c r="F42" s="20">
        <v>3343.39</v>
      </c>
      <c r="G42" s="20">
        <v>1.19</v>
      </c>
      <c r="H42" s="20" t="s">
        <v>17</v>
      </c>
      <c r="I42" s="24"/>
      <c r="J42" s="24"/>
      <c r="K42" s="24"/>
      <c r="L42" s="24"/>
    </row>
    <row r="43" spans="2:12" x14ac:dyDescent="0.2">
      <c r="B43" s="22" t="s">
        <v>115</v>
      </c>
      <c r="C43" s="19" t="s">
        <v>116</v>
      </c>
      <c r="D43" s="19" t="s">
        <v>117</v>
      </c>
      <c r="E43" s="23">
        <v>84500</v>
      </c>
      <c r="F43" s="20">
        <v>3315.7</v>
      </c>
      <c r="G43" s="20">
        <v>1.18</v>
      </c>
      <c r="H43" s="20" t="s">
        <v>36</v>
      </c>
      <c r="I43" s="24"/>
      <c r="J43" s="24"/>
      <c r="K43" s="24"/>
      <c r="L43" s="24"/>
    </row>
    <row r="44" spans="2:12" x14ac:dyDescent="0.2">
      <c r="B44" s="22" t="s">
        <v>118</v>
      </c>
      <c r="C44" s="19" t="s">
        <v>119</v>
      </c>
      <c r="D44" s="19" t="s">
        <v>16</v>
      </c>
      <c r="E44" s="23">
        <v>380000</v>
      </c>
      <c r="F44" s="20">
        <v>3226.01</v>
      </c>
      <c r="G44" s="20">
        <v>1.1499999999999999</v>
      </c>
      <c r="H44" s="20" t="s">
        <v>17</v>
      </c>
      <c r="I44" s="24"/>
      <c r="J44" s="24"/>
      <c r="K44" s="24"/>
      <c r="L44" s="24"/>
    </row>
    <row r="45" spans="2:12" x14ac:dyDescent="0.2">
      <c r="B45" s="22" t="s">
        <v>120</v>
      </c>
      <c r="C45" s="19" t="s">
        <v>121</v>
      </c>
      <c r="D45" s="19" t="s">
        <v>117</v>
      </c>
      <c r="E45" s="23">
        <v>54811</v>
      </c>
      <c r="F45" s="20">
        <v>3197.98</v>
      </c>
      <c r="G45" s="20">
        <v>1.1399999999999999</v>
      </c>
      <c r="H45" s="20" t="s">
        <v>36</v>
      </c>
      <c r="I45" s="24"/>
      <c r="J45" s="24"/>
      <c r="K45" s="24"/>
      <c r="L45" s="24"/>
    </row>
    <row r="46" spans="2:12" x14ac:dyDescent="0.2">
      <c r="B46" s="22" t="s">
        <v>122</v>
      </c>
      <c r="C46" s="19" t="s">
        <v>123</v>
      </c>
      <c r="D46" s="19" t="s">
        <v>101</v>
      </c>
      <c r="E46" s="23">
        <v>1900000</v>
      </c>
      <c r="F46" s="20">
        <v>2987.56</v>
      </c>
      <c r="G46" s="20">
        <v>1.07</v>
      </c>
      <c r="H46" s="20" t="s">
        <v>36</v>
      </c>
      <c r="I46" s="24"/>
      <c r="J46" s="24"/>
      <c r="K46" s="24"/>
      <c r="L46" s="24"/>
    </row>
    <row r="47" spans="2:12" x14ac:dyDescent="0.2">
      <c r="B47" s="22" t="s">
        <v>124</v>
      </c>
      <c r="C47" s="19" t="s">
        <v>125</v>
      </c>
      <c r="D47" s="19" t="s">
        <v>126</v>
      </c>
      <c r="E47" s="23">
        <v>485000</v>
      </c>
      <c r="F47" s="20">
        <v>2913.4</v>
      </c>
      <c r="G47" s="20">
        <v>1.04</v>
      </c>
      <c r="H47" s="20" t="s">
        <v>17</v>
      </c>
      <c r="I47" s="24"/>
      <c r="J47" s="24"/>
      <c r="K47" s="24"/>
      <c r="L47" s="24"/>
    </row>
    <row r="48" spans="2:12" x14ac:dyDescent="0.2">
      <c r="B48" s="22" t="s">
        <v>127</v>
      </c>
      <c r="C48" s="19" t="s">
        <v>128</v>
      </c>
      <c r="D48" s="19" t="s">
        <v>101</v>
      </c>
      <c r="E48" s="23">
        <v>125975</v>
      </c>
      <c r="F48" s="20">
        <v>2881.3</v>
      </c>
      <c r="G48" s="20">
        <v>1.03</v>
      </c>
      <c r="H48" s="20" t="s">
        <v>29</v>
      </c>
      <c r="I48" s="24"/>
      <c r="J48" s="24"/>
      <c r="K48" s="24"/>
      <c r="L48" s="24"/>
    </row>
    <row r="49" spans="2:12" x14ac:dyDescent="0.2">
      <c r="B49" s="22" t="s">
        <v>129</v>
      </c>
      <c r="C49" s="19" t="s">
        <v>130</v>
      </c>
      <c r="D49" s="19" t="s">
        <v>73</v>
      </c>
      <c r="E49" s="23">
        <v>4956</v>
      </c>
      <c r="F49" s="20">
        <v>2810.61</v>
      </c>
      <c r="G49" s="20">
        <v>1</v>
      </c>
      <c r="H49" s="20" t="s">
        <v>29</v>
      </c>
      <c r="I49" s="24"/>
      <c r="J49" s="24"/>
      <c r="K49" s="24"/>
      <c r="L49" s="24"/>
    </row>
    <row r="50" spans="2:12" x14ac:dyDescent="0.2">
      <c r="B50" s="22" t="s">
        <v>131</v>
      </c>
      <c r="C50" s="19" t="s">
        <v>132</v>
      </c>
      <c r="D50" s="19" t="s">
        <v>133</v>
      </c>
      <c r="E50" s="23">
        <v>635000</v>
      </c>
      <c r="F50" s="20">
        <v>2740.66</v>
      </c>
      <c r="G50" s="20">
        <v>0.98</v>
      </c>
      <c r="H50" s="20" t="s">
        <v>36</v>
      </c>
      <c r="I50" s="24"/>
      <c r="J50" s="24"/>
      <c r="K50" s="24"/>
      <c r="L50" s="24"/>
    </row>
    <row r="51" spans="2:12" x14ac:dyDescent="0.2">
      <c r="B51" s="22" t="s">
        <v>134</v>
      </c>
      <c r="C51" s="19" t="s">
        <v>135</v>
      </c>
      <c r="D51" s="19" t="s">
        <v>81</v>
      </c>
      <c r="E51" s="23">
        <v>175000</v>
      </c>
      <c r="F51" s="20">
        <v>2721.78</v>
      </c>
      <c r="G51" s="20">
        <v>0.97</v>
      </c>
      <c r="H51" s="20" t="s">
        <v>29</v>
      </c>
      <c r="I51" s="24"/>
      <c r="J51" s="24"/>
      <c r="K51" s="24"/>
      <c r="L51" s="24"/>
    </row>
    <row r="52" spans="2:12" x14ac:dyDescent="0.2">
      <c r="B52" s="22" t="s">
        <v>136</v>
      </c>
      <c r="C52" s="19" t="s">
        <v>137</v>
      </c>
      <c r="D52" s="19" t="s">
        <v>51</v>
      </c>
      <c r="E52" s="23">
        <v>164275</v>
      </c>
      <c r="F52" s="20">
        <v>2685.49</v>
      </c>
      <c r="G52" s="20">
        <v>0.96</v>
      </c>
      <c r="H52" s="20" t="s">
        <v>29</v>
      </c>
      <c r="I52" s="24"/>
      <c r="J52" s="24"/>
      <c r="K52" s="24"/>
      <c r="L52" s="24"/>
    </row>
    <row r="53" spans="2:12" x14ac:dyDescent="0.2">
      <c r="B53" s="22" t="s">
        <v>138</v>
      </c>
      <c r="C53" s="19" t="s">
        <v>139</v>
      </c>
      <c r="D53" s="19" t="s">
        <v>51</v>
      </c>
      <c r="E53" s="23">
        <v>107500</v>
      </c>
      <c r="F53" s="20">
        <v>2640.79</v>
      </c>
      <c r="G53" s="20">
        <v>0.94</v>
      </c>
      <c r="H53" s="20" t="s">
        <v>29</v>
      </c>
      <c r="I53" s="24"/>
      <c r="J53" s="24"/>
      <c r="K53" s="24"/>
      <c r="L53" s="24"/>
    </row>
    <row r="54" spans="2:12" x14ac:dyDescent="0.2">
      <c r="B54" s="22" t="s">
        <v>140</v>
      </c>
      <c r="C54" s="19" t="s">
        <v>141</v>
      </c>
      <c r="D54" s="19" t="s">
        <v>142</v>
      </c>
      <c r="E54" s="23">
        <v>532603</v>
      </c>
      <c r="F54" s="20">
        <v>2632.92</v>
      </c>
      <c r="G54" s="20">
        <v>0.94</v>
      </c>
      <c r="H54" s="20" t="s">
        <v>36</v>
      </c>
      <c r="I54" s="24"/>
      <c r="J54" s="24"/>
      <c r="K54" s="24"/>
      <c r="L54" s="24"/>
    </row>
    <row r="55" spans="2:12" x14ac:dyDescent="0.2">
      <c r="B55" s="22" t="s">
        <v>143</v>
      </c>
      <c r="C55" s="19" t="s">
        <v>144</v>
      </c>
      <c r="D55" s="19" t="s">
        <v>78</v>
      </c>
      <c r="E55" s="23">
        <v>305000</v>
      </c>
      <c r="F55" s="20">
        <v>2561.2399999999998</v>
      </c>
      <c r="G55" s="20">
        <v>0.91</v>
      </c>
      <c r="H55" s="20" t="s">
        <v>36</v>
      </c>
      <c r="I55" s="24"/>
      <c r="J55" s="24"/>
      <c r="K55" s="24"/>
      <c r="L55" s="24"/>
    </row>
    <row r="56" spans="2:12" x14ac:dyDescent="0.2">
      <c r="B56" s="22" t="s">
        <v>145</v>
      </c>
      <c r="C56" s="19" t="s">
        <v>146</v>
      </c>
      <c r="D56" s="19" t="s">
        <v>70</v>
      </c>
      <c r="E56" s="23">
        <v>75000</v>
      </c>
      <c r="F56" s="20">
        <v>2553.15</v>
      </c>
      <c r="G56" s="20">
        <v>0.91</v>
      </c>
      <c r="H56" s="20" t="s">
        <v>17</v>
      </c>
      <c r="I56" s="24"/>
      <c r="J56" s="24"/>
      <c r="K56" s="24"/>
      <c r="L56" s="24"/>
    </row>
    <row r="57" spans="2:12" x14ac:dyDescent="0.2">
      <c r="B57" s="22" t="s">
        <v>147</v>
      </c>
      <c r="C57" s="19" t="s">
        <v>148</v>
      </c>
      <c r="D57" s="19" t="s">
        <v>70</v>
      </c>
      <c r="E57" s="23">
        <v>615000</v>
      </c>
      <c r="F57" s="20">
        <v>2492.6</v>
      </c>
      <c r="G57" s="20">
        <v>0.89</v>
      </c>
      <c r="H57" s="20" t="s">
        <v>36</v>
      </c>
      <c r="I57" s="24"/>
      <c r="J57" s="24"/>
      <c r="K57" s="24"/>
      <c r="L57" s="24"/>
    </row>
    <row r="58" spans="2:12" x14ac:dyDescent="0.2">
      <c r="B58" s="22" t="s">
        <v>149</v>
      </c>
      <c r="C58" s="19" t="s">
        <v>150</v>
      </c>
      <c r="D58" s="19" t="s">
        <v>117</v>
      </c>
      <c r="E58" s="23">
        <v>100000</v>
      </c>
      <c r="F58" s="20">
        <v>2387.25</v>
      </c>
      <c r="G58" s="20">
        <v>0.85</v>
      </c>
      <c r="H58" s="20" t="s">
        <v>36</v>
      </c>
      <c r="I58" s="24"/>
      <c r="J58" s="24"/>
      <c r="K58" s="24"/>
      <c r="L58" s="24"/>
    </row>
    <row r="59" spans="2:12" x14ac:dyDescent="0.2">
      <c r="B59" s="22" t="s">
        <v>151</v>
      </c>
      <c r="C59" s="19" t="s">
        <v>152</v>
      </c>
      <c r="D59" s="19" t="s">
        <v>48</v>
      </c>
      <c r="E59" s="23">
        <v>15308</v>
      </c>
      <c r="F59" s="20">
        <v>2380.58</v>
      </c>
      <c r="G59" s="20">
        <v>0.85</v>
      </c>
      <c r="H59" s="20" t="s">
        <v>29</v>
      </c>
      <c r="I59" s="24"/>
      <c r="J59" s="24"/>
      <c r="K59" s="24"/>
      <c r="L59" s="24"/>
    </row>
    <row r="60" spans="2:12" x14ac:dyDescent="0.2">
      <c r="B60" s="22" t="s">
        <v>153</v>
      </c>
      <c r="C60" s="19" t="s">
        <v>154</v>
      </c>
      <c r="D60" s="19" t="s">
        <v>101</v>
      </c>
      <c r="E60" s="23">
        <v>8500</v>
      </c>
      <c r="F60" s="20">
        <v>2348.0500000000002</v>
      </c>
      <c r="G60" s="20">
        <v>0.84</v>
      </c>
      <c r="H60" s="20" t="s">
        <v>29</v>
      </c>
      <c r="I60" s="24"/>
      <c r="J60" s="24"/>
      <c r="K60" s="24"/>
      <c r="L60" s="24"/>
    </row>
    <row r="61" spans="2:12" x14ac:dyDescent="0.2">
      <c r="B61" s="22" t="s">
        <v>155</v>
      </c>
      <c r="C61" s="19" t="s">
        <v>156</v>
      </c>
      <c r="D61" s="19" t="s">
        <v>60</v>
      </c>
      <c r="E61" s="23">
        <v>222000</v>
      </c>
      <c r="F61" s="20">
        <v>2334.66</v>
      </c>
      <c r="G61" s="20">
        <v>0.83</v>
      </c>
      <c r="H61" s="20" t="s">
        <v>36</v>
      </c>
      <c r="I61" s="24"/>
      <c r="J61" s="24"/>
      <c r="K61" s="24"/>
      <c r="L61" s="24"/>
    </row>
    <row r="62" spans="2:12" x14ac:dyDescent="0.2">
      <c r="B62" s="22" t="s">
        <v>157</v>
      </c>
      <c r="C62" s="19" t="s">
        <v>158</v>
      </c>
      <c r="D62" s="19" t="s">
        <v>78</v>
      </c>
      <c r="E62" s="23">
        <v>118794</v>
      </c>
      <c r="F62" s="20">
        <v>2260.5300000000002</v>
      </c>
      <c r="G62" s="20">
        <v>0.81</v>
      </c>
      <c r="H62" s="20" t="s">
        <v>36</v>
      </c>
      <c r="I62" s="24"/>
      <c r="J62" s="24"/>
      <c r="K62" s="24"/>
      <c r="L62" s="24"/>
    </row>
    <row r="63" spans="2:12" x14ac:dyDescent="0.2">
      <c r="B63" s="22" t="s">
        <v>159</v>
      </c>
      <c r="C63" s="19" t="s">
        <v>160</v>
      </c>
      <c r="D63" s="19" t="s">
        <v>161</v>
      </c>
      <c r="E63" s="23">
        <v>325000</v>
      </c>
      <c r="F63" s="20">
        <v>2254.04</v>
      </c>
      <c r="G63" s="20">
        <v>0.8</v>
      </c>
      <c r="H63" s="20" t="s">
        <v>17</v>
      </c>
      <c r="I63" s="24"/>
      <c r="J63" s="24"/>
      <c r="K63" s="24"/>
      <c r="L63" s="24"/>
    </row>
    <row r="64" spans="2:12" x14ac:dyDescent="0.2">
      <c r="B64" s="22" t="s">
        <v>162</v>
      </c>
      <c r="C64" s="19" t="s">
        <v>163</v>
      </c>
      <c r="D64" s="19" t="s">
        <v>164</v>
      </c>
      <c r="E64" s="23">
        <v>135000</v>
      </c>
      <c r="F64" s="20">
        <v>2199.83</v>
      </c>
      <c r="G64" s="20">
        <v>0.79</v>
      </c>
      <c r="H64" s="20" t="s">
        <v>17</v>
      </c>
      <c r="I64" s="24"/>
      <c r="J64" s="24"/>
      <c r="K64" s="24"/>
      <c r="L64" s="24"/>
    </row>
    <row r="65" spans="2:12" x14ac:dyDescent="0.2">
      <c r="B65" s="22" t="s">
        <v>165</v>
      </c>
      <c r="C65" s="19" t="s">
        <v>166</v>
      </c>
      <c r="D65" s="19" t="s">
        <v>101</v>
      </c>
      <c r="E65" s="23">
        <v>122382</v>
      </c>
      <c r="F65" s="20">
        <v>2147.38</v>
      </c>
      <c r="G65" s="20">
        <v>0.77</v>
      </c>
      <c r="H65" s="20" t="s">
        <v>36</v>
      </c>
      <c r="I65" s="24"/>
      <c r="J65" s="24"/>
      <c r="K65" s="24"/>
      <c r="L65" s="24"/>
    </row>
    <row r="66" spans="2:12" x14ac:dyDescent="0.2">
      <c r="B66" s="22" t="s">
        <v>167</v>
      </c>
      <c r="C66" s="19" t="s">
        <v>168</v>
      </c>
      <c r="D66" s="19" t="s">
        <v>51</v>
      </c>
      <c r="E66" s="23">
        <v>150000</v>
      </c>
      <c r="F66" s="20">
        <v>2145.5300000000002</v>
      </c>
      <c r="G66" s="20">
        <v>0.77</v>
      </c>
      <c r="H66" s="20" t="s">
        <v>17</v>
      </c>
      <c r="I66" s="24"/>
      <c r="J66" s="24"/>
      <c r="K66" s="24"/>
      <c r="L66" s="24"/>
    </row>
    <row r="67" spans="2:12" x14ac:dyDescent="0.2">
      <c r="B67" s="22" t="s">
        <v>169</v>
      </c>
      <c r="C67" s="19" t="s">
        <v>170</v>
      </c>
      <c r="D67" s="19" t="s">
        <v>70</v>
      </c>
      <c r="E67" s="23">
        <v>17500</v>
      </c>
      <c r="F67" s="20">
        <v>2094.98</v>
      </c>
      <c r="G67" s="20">
        <v>0.75</v>
      </c>
      <c r="H67" s="20" t="s">
        <v>29</v>
      </c>
      <c r="I67" s="24"/>
      <c r="J67" s="24"/>
      <c r="K67" s="24"/>
      <c r="L67" s="24"/>
    </row>
    <row r="68" spans="2:12" x14ac:dyDescent="0.2">
      <c r="B68" s="22" t="s">
        <v>171</v>
      </c>
      <c r="C68" s="19" t="s">
        <v>172</v>
      </c>
      <c r="D68" s="19" t="s">
        <v>173</v>
      </c>
      <c r="E68" s="23">
        <v>344699</v>
      </c>
      <c r="F68" s="20">
        <v>2037.34</v>
      </c>
      <c r="G68" s="20">
        <v>0.73</v>
      </c>
      <c r="H68" s="20" t="s">
        <v>36</v>
      </c>
      <c r="I68" s="24"/>
      <c r="J68" s="24"/>
      <c r="K68" s="24"/>
      <c r="L68" s="24"/>
    </row>
    <row r="69" spans="2:12" x14ac:dyDescent="0.2">
      <c r="B69" s="22" t="s">
        <v>174</v>
      </c>
      <c r="C69" s="19" t="s">
        <v>175</v>
      </c>
      <c r="D69" s="19" t="s">
        <v>101</v>
      </c>
      <c r="E69" s="23">
        <v>135000</v>
      </c>
      <c r="F69" s="20">
        <v>1999.08</v>
      </c>
      <c r="G69" s="20">
        <v>0.71</v>
      </c>
      <c r="H69" s="20" t="s">
        <v>17</v>
      </c>
      <c r="I69" s="24"/>
      <c r="J69" s="24"/>
      <c r="K69" s="24"/>
      <c r="L69" s="24"/>
    </row>
    <row r="70" spans="2:12" x14ac:dyDescent="0.2">
      <c r="B70" s="22" t="s">
        <v>176</v>
      </c>
      <c r="C70" s="19" t="s">
        <v>177</v>
      </c>
      <c r="D70" s="19" t="s">
        <v>48</v>
      </c>
      <c r="E70" s="23">
        <v>2650000</v>
      </c>
      <c r="F70" s="20">
        <v>1995.72</v>
      </c>
      <c r="G70" s="20">
        <v>0.71</v>
      </c>
      <c r="H70" s="20" t="s">
        <v>29</v>
      </c>
      <c r="I70" s="24"/>
      <c r="J70" s="24"/>
      <c r="K70" s="24"/>
      <c r="L70" s="24"/>
    </row>
    <row r="71" spans="2:12" x14ac:dyDescent="0.2">
      <c r="B71" s="22" t="s">
        <v>178</v>
      </c>
      <c r="C71" s="19" t="s">
        <v>179</v>
      </c>
      <c r="D71" s="19" t="s">
        <v>60</v>
      </c>
      <c r="E71" s="23">
        <v>39500</v>
      </c>
      <c r="F71" s="20">
        <v>1863.12</v>
      </c>
      <c r="G71" s="20">
        <v>0.67</v>
      </c>
      <c r="H71" s="20" t="s">
        <v>17</v>
      </c>
      <c r="I71" s="24"/>
      <c r="J71" s="24"/>
      <c r="K71" s="24"/>
      <c r="L71" s="24"/>
    </row>
    <row r="72" spans="2:12" x14ac:dyDescent="0.2">
      <c r="B72" s="22" t="s">
        <v>180</v>
      </c>
      <c r="C72" s="19" t="s">
        <v>181</v>
      </c>
      <c r="D72" s="19" t="s">
        <v>48</v>
      </c>
      <c r="E72" s="23">
        <v>57500</v>
      </c>
      <c r="F72" s="20">
        <v>1856.68</v>
      </c>
      <c r="G72" s="20">
        <v>0.66</v>
      </c>
      <c r="H72" s="20" t="s">
        <v>29</v>
      </c>
      <c r="I72" s="24"/>
      <c r="J72" s="24"/>
      <c r="K72" s="24"/>
      <c r="L72" s="24"/>
    </row>
    <row r="73" spans="2:12" x14ac:dyDescent="0.2">
      <c r="B73" s="22" t="s">
        <v>182</v>
      </c>
      <c r="C73" s="19" t="s">
        <v>183</v>
      </c>
      <c r="D73" s="19" t="s">
        <v>173</v>
      </c>
      <c r="E73" s="23">
        <v>425000</v>
      </c>
      <c r="F73" s="20">
        <v>1826.23</v>
      </c>
      <c r="G73" s="20">
        <v>0.65</v>
      </c>
      <c r="H73" s="20" t="s">
        <v>36</v>
      </c>
      <c r="I73" s="24"/>
      <c r="J73" s="24"/>
      <c r="K73" s="24"/>
      <c r="L73" s="24"/>
    </row>
    <row r="74" spans="2:12" x14ac:dyDescent="0.2">
      <c r="B74" s="22" t="s">
        <v>184</v>
      </c>
      <c r="C74" s="19" t="s">
        <v>185</v>
      </c>
      <c r="D74" s="19" t="s">
        <v>70</v>
      </c>
      <c r="E74" s="23">
        <v>126356</v>
      </c>
      <c r="F74" s="20">
        <v>1779.28</v>
      </c>
      <c r="G74" s="20">
        <v>0.64</v>
      </c>
      <c r="H74" s="20" t="s">
        <v>36</v>
      </c>
      <c r="I74" s="24"/>
      <c r="J74" s="24"/>
      <c r="K74" s="24"/>
      <c r="L74" s="24"/>
    </row>
    <row r="75" spans="2:12" x14ac:dyDescent="0.2">
      <c r="B75" s="22" t="s">
        <v>186</v>
      </c>
      <c r="C75" s="19" t="s">
        <v>187</v>
      </c>
      <c r="D75" s="19" t="s">
        <v>40</v>
      </c>
      <c r="E75" s="23">
        <v>13000</v>
      </c>
      <c r="F75" s="20">
        <v>1564.4</v>
      </c>
      <c r="G75" s="20">
        <v>0.56000000000000005</v>
      </c>
      <c r="H75" s="20" t="s">
        <v>17</v>
      </c>
      <c r="I75" s="24"/>
      <c r="J75" s="24"/>
      <c r="K75" s="24"/>
      <c r="L75" s="24"/>
    </row>
    <row r="76" spans="2:12" x14ac:dyDescent="0.2">
      <c r="B76" s="22" t="s">
        <v>188</v>
      </c>
      <c r="C76" s="19" t="s">
        <v>189</v>
      </c>
      <c r="D76" s="19" t="s">
        <v>117</v>
      </c>
      <c r="E76" s="23">
        <v>55000</v>
      </c>
      <c r="F76" s="20">
        <v>1420.4</v>
      </c>
      <c r="G76" s="20">
        <v>0.51</v>
      </c>
      <c r="H76" s="20" t="s">
        <v>29</v>
      </c>
      <c r="I76" s="24"/>
      <c r="J76" s="24"/>
      <c r="K76" s="24"/>
      <c r="L76" s="24"/>
    </row>
    <row r="77" spans="2:12" x14ac:dyDescent="0.2">
      <c r="B77" s="22" t="s">
        <v>190</v>
      </c>
      <c r="C77" s="19" t="s">
        <v>191</v>
      </c>
      <c r="D77" s="19" t="s">
        <v>126</v>
      </c>
      <c r="E77" s="23">
        <v>316604</v>
      </c>
      <c r="F77" s="20">
        <v>1370.42</v>
      </c>
      <c r="G77" s="20">
        <v>0.49</v>
      </c>
      <c r="H77" s="20" t="s">
        <v>36</v>
      </c>
      <c r="I77" s="24"/>
      <c r="J77" s="24"/>
      <c r="K77" s="24"/>
      <c r="L77" s="24"/>
    </row>
    <row r="78" spans="2:12" x14ac:dyDescent="0.2">
      <c r="B78" s="22" t="s">
        <v>192</v>
      </c>
      <c r="C78" s="19" t="s">
        <v>193</v>
      </c>
      <c r="D78" s="19" t="s">
        <v>16</v>
      </c>
      <c r="E78" s="23">
        <v>725000</v>
      </c>
      <c r="F78" s="20">
        <v>1285.06</v>
      </c>
      <c r="G78" s="20">
        <v>0.46</v>
      </c>
      <c r="H78" s="20" t="s">
        <v>29</v>
      </c>
      <c r="I78" s="24"/>
      <c r="J78" s="24"/>
      <c r="K78" s="24"/>
      <c r="L78" s="24"/>
    </row>
    <row r="79" spans="2:12" x14ac:dyDescent="0.2">
      <c r="B79" s="22" t="s">
        <v>194</v>
      </c>
      <c r="C79" s="19" t="s">
        <v>195</v>
      </c>
      <c r="D79" s="19" t="s">
        <v>196</v>
      </c>
      <c r="E79" s="23">
        <v>30000</v>
      </c>
      <c r="F79" s="20">
        <v>1268.48</v>
      </c>
      <c r="G79" s="20">
        <v>0.45</v>
      </c>
      <c r="H79" s="20" t="s">
        <v>17</v>
      </c>
      <c r="I79" s="24"/>
      <c r="J79" s="24"/>
      <c r="K79" s="24"/>
      <c r="L79" s="24"/>
    </row>
    <row r="80" spans="2:12" x14ac:dyDescent="0.2">
      <c r="B80" s="22" t="s">
        <v>197</v>
      </c>
      <c r="C80" s="19" t="s">
        <v>198</v>
      </c>
      <c r="D80" s="19" t="s">
        <v>73</v>
      </c>
      <c r="E80" s="23">
        <v>90000</v>
      </c>
      <c r="F80" s="20">
        <v>1187.51</v>
      </c>
      <c r="G80" s="20">
        <v>0.42</v>
      </c>
      <c r="H80" s="20" t="s">
        <v>36</v>
      </c>
      <c r="I80" s="24"/>
      <c r="J80" s="24"/>
      <c r="K80" s="24"/>
      <c r="L80" s="24"/>
    </row>
    <row r="81" spans="2:12" x14ac:dyDescent="0.2">
      <c r="B81" s="22" t="s">
        <v>199</v>
      </c>
      <c r="C81" s="19" t="s">
        <v>200</v>
      </c>
      <c r="D81" s="19" t="s">
        <v>117</v>
      </c>
      <c r="E81" s="23">
        <v>30000</v>
      </c>
      <c r="F81" s="20">
        <v>1083.83</v>
      </c>
      <c r="G81" s="20">
        <v>0.39</v>
      </c>
      <c r="H81" s="20" t="s">
        <v>36</v>
      </c>
      <c r="I81" s="24"/>
      <c r="J81" s="24"/>
      <c r="K81" s="24"/>
      <c r="L81" s="24"/>
    </row>
    <row r="82" spans="2:12" x14ac:dyDescent="0.2">
      <c r="B82" s="22" t="s">
        <v>201</v>
      </c>
      <c r="C82" s="19" t="s">
        <v>202</v>
      </c>
      <c r="D82" s="19" t="s">
        <v>86</v>
      </c>
      <c r="E82" s="23">
        <v>3000</v>
      </c>
      <c r="F82" s="20">
        <v>248.98</v>
      </c>
      <c r="G82" s="20">
        <v>0.09</v>
      </c>
      <c r="H82" s="20" t="s">
        <v>29</v>
      </c>
      <c r="I82" s="24"/>
      <c r="J82" s="24"/>
      <c r="K82" s="24"/>
      <c r="L82" s="24"/>
    </row>
    <row r="83" spans="2:12" x14ac:dyDescent="0.2">
      <c r="B83" s="26" t="s">
        <v>203</v>
      </c>
      <c r="C83" s="27"/>
      <c r="D83" s="27"/>
      <c r="E83" s="27"/>
      <c r="F83" s="28">
        <f>SUM(F7:F82)</f>
        <v>263212.65000000002</v>
      </c>
      <c r="G83" s="28">
        <f>SUM(G7:G82)</f>
        <v>93.979999999999976</v>
      </c>
      <c r="H83" s="28"/>
      <c r="I83" s="24"/>
      <c r="J83" s="24"/>
      <c r="K83" s="24"/>
      <c r="L83" s="24"/>
    </row>
    <row r="84" spans="2:12" x14ac:dyDescent="0.2">
      <c r="B84" s="29" t="s">
        <v>204</v>
      </c>
      <c r="C84" s="29"/>
      <c r="D84" s="29"/>
      <c r="E84" s="29"/>
      <c r="F84" s="30">
        <f>F83</f>
        <v>263212.65000000002</v>
      </c>
      <c r="G84" s="30">
        <f>G83</f>
        <v>93.979999999999976</v>
      </c>
      <c r="H84" s="30"/>
      <c r="I84" s="24"/>
      <c r="J84" s="24"/>
      <c r="K84" s="24"/>
      <c r="L84" s="24"/>
    </row>
    <row r="85" spans="2:12" x14ac:dyDescent="0.2">
      <c r="B85" s="31" t="s">
        <v>205</v>
      </c>
      <c r="C85" s="32"/>
      <c r="D85" s="32"/>
      <c r="E85" s="32"/>
      <c r="F85" s="33"/>
      <c r="G85" s="33"/>
      <c r="H85" s="33"/>
      <c r="I85" s="24"/>
      <c r="J85" s="24"/>
      <c r="K85" s="24"/>
      <c r="L85" s="24"/>
    </row>
    <row r="86" spans="2:12" x14ac:dyDescent="0.2">
      <c r="B86" s="22" t="s">
        <v>205</v>
      </c>
      <c r="C86" s="22"/>
      <c r="D86" s="19"/>
      <c r="E86" s="19"/>
      <c r="F86" s="20">
        <v>15296.05</v>
      </c>
      <c r="G86" s="20">
        <v>5.46</v>
      </c>
      <c r="H86" s="20"/>
      <c r="I86" s="24"/>
      <c r="J86" s="24"/>
      <c r="K86" s="24"/>
      <c r="L86" s="24"/>
    </row>
    <row r="87" spans="2:12" x14ac:dyDescent="0.2">
      <c r="B87" s="26" t="s">
        <v>203</v>
      </c>
      <c r="C87" s="27"/>
      <c r="D87" s="27"/>
      <c r="E87" s="27"/>
      <c r="F87" s="28">
        <f>SUM(F85:F86)</f>
        <v>15296.05</v>
      </c>
      <c r="G87" s="28">
        <f>SUM(G85:G86)</f>
        <v>5.46</v>
      </c>
      <c r="H87" s="28"/>
      <c r="I87" s="24"/>
      <c r="J87" s="24"/>
      <c r="K87" s="24"/>
      <c r="L87" s="24"/>
    </row>
    <row r="88" spans="2:12" x14ac:dyDescent="0.2">
      <c r="B88" s="34" t="s">
        <v>204</v>
      </c>
      <c r="C88" s="34"/>
      <c r="D88" s="34"/>
      <c r="E88" s="34"/>
      <c r="F88" s="35">
        <f>F87</f>
        <v>15296.05</v>
      </c>
      <c r="G88" s="35">
        <f>G87</f>
        <v>5.46</v>
      </c>
      <c r="H88" s="35"/>
      <c r="I88" s="24"/>
      <c r="J88" s="24"/>
      <c r="K88" s="24"/>
      <c r="L88" s="24"/>
    </row>
    <row r="89" spans="2:12" x14ac:dyDescent="0.2">
      <c r="B89" s="36" t="s">
        <v>206</v>
      </c>
      <c r="C89" s="36"/>
      <c r="D89" s="36"/>
      <c r="E89" s="36"/>
      <c r="F89" s="37">
        <f>F90-(+F84+F88)</f>
        <v>1520.8499999999767</v>
      </c>
      <c r="G89" s="37">
        <f>G90-(+G84+G88)</f>
        <v>0.5600000000000307</v>
      </c>
      <c r="H89" s="37"/>
      <c r="I89" s="24"/>
      <c r="J89" s="24"/>
      <c r="K89" s="24"/>
      <c r="L89" s="24"/>
    </row>
    <row r="90" spans="2:12" x14ac:dyDescent="0.2">
      <c r="B90" s="36" t="s">
        <v>207</v>
      </c>
      <c r="C90" s="36"/>
      <c r="D90" s="36"/>
      <c r="E90" s="36"/>
      <c r="F90" s="37">
        <v>280029.55</v>
      </c>
      <c r="G90" s="37">
        <v>100</v>
      </c>
      <c r="H90" s="37"/>
      <c r="I90" s="24"/>
      <c r="J90" s="24"/>
      <c r="K90" s="24"/>
      <c r="L90" s="24"/>
    </row>
    <row r="92" spans="2:12" ht="12.75" thickBot="1" x14ac:dyDescent="0.25">
      <c r="B92" s="38"/>
    </row>
    <row r="93" spans="2:12" ht="13.5" thickTop="1" thickBot="1" x14ac:dyDescent="0.25">
      <c r="B93" s="40" t="s">
        <v>208</v>
      </c>
      <c r="C93" s="41" t="s">
        <v>209</v>
      </c>
    </row>
    <row r="94" spans="2:12" ht="12.75" thickTop="1" x14ac:dyDescent="0.2"/>
  </sheetData>
  <mergeCells count="4">
    <mergeCell ref="B1:G1"/>
    <mergeCell ref="L5:L12"/>
    <mergeCell ref="M5:M12"/>
    <mergeCell ref="N5:N12"/>
  </mergeCells>
  <pageMargins left="0.7" right="0.7" top="0.75" bottom="0.75" header="0.3" footer="0.3"/>
  <pageSetup paperSize="9" orientation="portrait" r:id="rId1"/>
  <headerFooter>
    <oddFooter>&amp;C&amp;1#&amp;"Calibri"&amp;10&amp;K000000PUBLIC</oddFooter>
    <evenFooter>&amp;LPUBLIC</evenFooter>
    <firstFooter>&amp;LPUBLIC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Klassify>
  <SNO>1</SNO>
  <KDate>2024-07-05 16:22:07</KDate>
  <Classification>Public</Classification>
  <Subclassification/>
  <HostName>MUMCMP00935</HostName>
  <Domain_User>CANARAROBECOMF/628</Domain_User>
  <IPAdd>192.9.198.194</IPAdd>
  <FilePath>Book11</FilePath>
  <KID>C025A5607E97638557933276410055</KID>
  <UniqueName/>
  <Suggested/>
  <Justification/>
</Klassify>
</file>

<file path=customXml/itemProps1.xml><?xml version="1.0" encoding="utf-8"?>
<ds:datastoreItem xmlns:ds="http://schemas.openxmlformats.org/officeDocument/2006/customXml" ds:itemID="{1E2719BC-5F84-4A03-B0C1-97217C1E86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Ruchi Kanabar</dc:creator>
  <cp:lastModifiedBy>Ruchi Kanabar</cp:lastModifiedBy>
  <dcterms:created xsi:type="dcterms:W3CDTF">2024-07-05T10:51:56Z</dcterms:created>
  <dcterms:modified xsi:type="dcterms:W3CDTF">2024-07-05T10:52:07Z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lassification">
    <vt:lpwstr>Public</vt:lpwstr>
  </property>
  <property fmtid="{D5CDD505-2E9C-101B-9397-08002B2CF9AE}" pid="3" name="Rules">
    <vt:lpwstr/>
  </property>
  <property fmtid="{D5CDD505-2E9C-101B-9397-08002B2CF9AE}" pid="4" name="KID">
    <vt:lpwstr>C025A5607E97638557933276410055</vt:lpwstr>
  </property>
</Properties>
</file>