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012F0585-C990-4E82-BB78-B9C3057F1A62}" xr6:coauthVersionLast="47" xr6:coauthVersionMax="47" xr10:uidLastSave="{00000000-0000-0000-0000-000000000000}"/>
  <bookViews>
    <workbookView xWindow="-120" yWindow="-120" windowWidth="20730" windowHeight="11040" xr2:uid="{5D2B1C5F-E85D-42AD-BCA9-426D3C9682CA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G103" i="1"/>
  <c r="G102" i="1"/>
  <c r="F102" i="1"/>
  <c r="F103" i="1" s="1"/>
  <c r="G99" i="1"/>
  <c r="F99" i="1"/>
  <c r="F104" i="1" s="1"/>
  <c r="G98" i="1"/>
  <c r="F9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<sst xmlns="http://schemas.openxmlformats.org/spreadsheetml/2006/main" count="389" uniqueCount="240">
  <si>
    <t>CANARA ROBECO MULTI CAP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</si>
  <si>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</si>
  <si>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</si>
  <si>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</si>
  <si>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</si>
  <si>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</si>
  <si>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</si>
  <si>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</si>
  <si>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</si>
  <si>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</si>
  <si>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</si>
  <si>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</si>
  <si>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</si>
  <si>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</si>
  <si>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</si>
  <si>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</si>
  <si>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</si>
  <si>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</si>
  <si>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</si>
  <si>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</si>
  <si>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</si>
  <si>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</si>
  <si>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</si>
  <si>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</si>
  <si>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</si>
  <si>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</si>
  <si>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</si>
  <si>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</si>
  <si>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</si>
  <si>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</si>
  <si>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J.K. Cement Ltd</t>
  </si>
  <si>
    <t>INE823G01014</t>
  </si>
  <si>
    <t>Cement &amp; Cement Products</t>
  </si>
  <si>
    <t>Mid Cap</t>
  </si>
  <si>
    <t>Bharat Electronics Ltd</t>
  </si>
  <si>
    <t>INE263A01024</t>
  </si>
  <si>
    <t>Aerospace &amp; Defense</t>
  </si>
  <si>
    <t>Benchmark: NIFTY 500 Multicap 50:25:25 Index TRI</t>
  </si>
  <si>
    <t>Larsen &amp; Toubro Ltd</t>
  </si>
  <si>
    <t>INE018A01030</t>
  </si>
  <si>
    <t>Construction</t>
  </si>
  <si>
    <t>Brigade Enterprises Ltd</t>
  </si>
  <si>
    <t>INE791I01019</t>
  </si>
  <si>
    <t>Realty</t>
  </si>
  <si>
    <t>Small Cap</t>
  </si>
  <si>
    <t>Zomato Ltd</t>
  </si>
  <si>
    <t>INE758T01015</t>
  </si>
  <si>
    <t>Retailing</t>
  </si>
  <si>
    <t>Mahindra &amp; Mahindra Ltd</t>
  </si>
  <si>
    <t>INE101A01026</t>
  </si>
  <si>
    <t>Automobiles</t>
  </si>
  <si>
    <t>Crompton Greaves Consumer Electricals Ltd</t>
  </si>
  <si>
    <t>INE299U01018</t>
  </si>
  <si>
    <t>Consumer Durables</t>
  </si>
  <si>
    <t>Indian Bank</t>
  </si>
  <si>
    <t>INE562A01011</t>
  </si>
  <si>
    <t>Tata Consumer Products Ltd</t>
  </si>
  <si>
    <t>INE192A01025</t>
  </si>
  <si>
    <t>Agricultural Food &amp; Other Products</t>
  </si>
  <si>
    <t>State Bank of India</t>
  </si>
  <si>
    <t>INE062A01020</t>
  </si>
  <si>
    <t>Uno Minda Ltd</t>
  </si>
  <si>
    <t>INE405E01023</t>
  </si>
  <si>
    <t>Auto Components</t>
  </si>
  <si>
    <t>NTPC Ltd</t>
  </si>
  <si>
    <t>INE733E01010</t>
  </si>
  <si>
    <t>Power</t>
  </si>
  <si>
    <t>Ajanta Pharma Ltd</t>
  </si>
  <si>
    <t>INE031B01049</t>
  </si>
  <si>
    <t>Pharmaceuticals &amp; Biotechnology</t>
  </si>
  <si>
    <t>Ge Vernova T&amp;D India Ltd</t>
  </si>
  <si>
    <t>INE200A01026</t>
  </si>
  <si>
    <t>Electrical Equipment</t>
  </si>
  <si>
    <t>J.B. Chemicals &amp; Pharmaceuticals Ltd</t>
  </si>
  <si>
    <t>INE572A01036</t>
  </si>
  <si>
    <t>Interglobe Aviation Ltd</t>
  </si>
  <si>
    <t>INE646L01027</t>
  </si>
  <si>
    <t>Transport Services</t>
  </si>
  <si>
    <t>Mphasis Ltd</t>
  </si>
  <si>
    <t>INE356A01018</t>
  </si>
  <si>
    <t>Max Healthcare Institute Ltd</t>
  </si>
  <si>
    <t>INE027H01010</t>
  </si>
  <si>
    <t>Healthcare Services</t>
  </si>
  <si>
    <t>Axis Bank Ltd</t>
  </si>
  <si>
    <t>INE238A01034</t>
  </si>
  <si>
    <t>EIH Ltd</t>
  </si>
  <si>
    <t>INE230A01023</t>
  </si>
  <si>
    <t>Leisure Services</t>
  </si>
  <si>
    <t>Multi Commodity Exchange Of India Ltd</t>
  </si>
  <si>
    <t>INE745G01035</t>
  </si>
  <si>
    <t>Capital Markets</t>
  </si>
  <si>
    <t>Aditya Birla Real Estate Ltd</t>
  </si>
  <si>
    <t>INE055A01016</t>
  </si>
  <si>
    <t>Paper, Forest &amp; Jute Products</t>
  </si>
  <si>
    <t>TVS Motor Co Ltd</t>
  </si>
  <si>
    <t>INE494B01023</t>
  </si>
  <si>
    <t>Federal Bank Ltd</t>
  </si>
  <si>
    <t>INE171A01029</t>
  </si>
  <si>
    <t>Tech Mahindra Ltd</t>
  </si>
  <si>
    <t>INE669C01036</t>
  </si>
  <si>
    <t>Shriram Finance Ltd</t>
  </si>
  <si>
    <t>INE721A01047</t>
  </si>
  <si>
    <t>Finance</t>
  </si>
  <si>
    <t>Varun Beverages Ltd</t>
  </si>
  <si>
    <t>INE200M01039</t>
  </si>
  <si>
    <t>Beverages</t>
  </si>
  <si>
    <t>KEI Industries Ltd</t>
  </si>
  <si>
    <t>INE878B01027</t>
  </si>
  <si>
    <t>Industrial Products</t>
  </si>
  <si>
    <t>KPIT Technologies Ltd</t>
  </si>
  <si>
    <t>INE04I401011</t>
  </si>
  <si>
    <t>Cholamandalam Investment and Finance Co Ltd</t>
  </si>
  <si>
    <t>INE121A01024</t>
  </si>
  <si>
    <t>Deepak Nitrite Ltd</t>
  </si>
  <si>
    <t>INE288B01029</t>
  </si>
  <si>
    <t>Chemicals &amp; Petrochemicals</t>
  </si>
  <si>
    <t>Max Financial Services Ltd</t>
  </si>
  <si>
    <t>INE180A01020</t>
  </si>
  <si>
    <t>Insurance</t>
  </si>
  <si>
    <t>K.P.R. Mill Ltd</t>
  </si>
  <si>
    <t>INE930H01031</t>
  </si>
  <si>
    <t>Textiles &amp; Apparels</t>
  </si>
  <si>
    <t>Tata Power Co Ltd</t>
  </si>
  <si>
    <t>INE245A01021</t>
  </si>
  <si>
    <t>Equitas Small Finance Bank Ltd</t>
  </si>
  <si>
    <t>INE063P01018</t>
  </si>
  <si>
    <t>Computer Age Management Services Ltd</t>
  </si>
  <si>
    <t>INE596I01012</t>
  </si>
  <si>
    <t>V-Guard Industries Ltd</t>
  </si>
  <si>
    <t>INE951I01027</t>
  </si>
  <si>
    <t>Praj Industries Ltd</t>
  </si>
  <si>
    <t>INE074A01025</t>
  </si>
  <si>
    <t>Industrial Manufacturing</t>
  </si>
  <si>
    <t>Bajaj Finance Ltd</t>
  </si>
  <si>
    <t>INE296A01024</t>
  </si>
  <si>
    <t>FSN E-Commerce Ventures Ltd</t>
  </si>
  <si>
    <t>INE388Y01029</t>
  </si>
  <si>
    <t>Trent Ltd</t>
  </si>
  <si>
    <t>INE849A01020</t>
  </si>
  <si>
    <t>ICICI Lombard General Insurance Co Ltd</t>
  </si>
  <si>
    <t>INE765G01017</t>
  </si>
  <si>
    <t>HDFC Asset Management Company Ltd</t>
  </si>
  <si>
    <t>INE127D01025</t>
  </si>
  <si>
    <t>ICRA Ltd</t>
  </si>
  <si>
    <t>INE725G01011</t>
  </si>
  <si>
    <t>TBO Tek Ltd</t>
  </si>
  <si>
    <t>INE673O01025</t>
  </si>
  <si>
    <t>Mankind Pharma Ltd</t>
  </si>
  <si>
    <t>INE634S01028</t>
  </si>
  <si>
    <t>Suzlon Energy Ltd</t>
  </si>
  <si>
    <t>INE040H01021</t>
  </si>
  <si>
    <t>Cummins India Ltd</t>
  </si>
  <si>
    <t>INE298A01020</t>
  </si>
  <si>
    <t>National Aluminium Co Ltd</t>
  </si>
  <si>
    <t>INE139A01034</t>
  </si>
  <si>
    <t>Non - Ferrous Metals</t>
  </si>
  <si>
    <t>ITC Ltd</t>
  </si>
  <si>
    <t>INE154A01025</t>
  </si>
  <si>
    <t>Diversified Fmcg</t>
  </si>
  <si>
    <t>Sonata Software Ltd</t>
  </si>
  <si>
    <t>INE269A01021</t>
  </si>
  <si>
    <t>Cipla Ltd</t>
  </si>
  <si>
    <t>INE059A01026</t>
  </si>
  <si>
    <t>Piramal Pharma Ltd</t>
  </si>
  <si>
    <t>INE0DK501011</t>
  </si>
  <si>
    <t>Jyothy Labs Ltd</t>
  </si>
  <si>
    <t>INE668F01031</t>
  </si>
  <si>
    <t>Household Products</t>
  </si>
  <si>
    <t>Creditaccess Grameen Ltd</t>
  </si>
  <si>
    <t>INE741K01010</t>
  </si>
  <si>
    <t>Power Finance Corporation Ltd</t>
  </si>
  <si>
    <t>INE134E01011</t>
  </si>
  <si>
    <t>Kajaria Ceramics Ltd</t>
  </si>
  <si>
    <t>INE217B01036</t>
  </si>
  <si>
    <t>PNB Housing Finance Ltd</t>
  </si>
  <si>
    <t>INE572E01012</t>
  </si>
  <si>
    <t>APL Apollo Tubes Ltd</t>
  </si>
  <si>
    <t>INE702C01027</t>
  </si>
  <si>
    <t>Abbott India Ltd</t>
  </si>
  <si>
    <t>INE358A01014</t>
  </si>
  <si>
    <t>HCL Technologies Ltd</t>
  </si>
  <si>
    <t>INE860A01027</t>
  </si>
  <si>
    <t>Can Fin Homes Ltd</t>
  </si>
  <si>
    <t>INE477A01020</t>
  </si>
  <si>
    <t>Schaeffler India Ltd</t>
  </si>
  <si>
    <t>INE513A01022</t>
  </si>
  <si>
    <t>Vedant Fashions Ltd</t>
  </si>
  <si>
    <t>INE825V01034</t>
  </si>
  <si>
    <t>Motherson Sumi Wiring India Ltd</t>
  </si>
  <si>
    <t>INE0FS801015</t>
  </si>
  <si>
    <t>United Breweries Ltd</t>
  </si>
  <si>
    <t>INE686F01025</t>
  </si>
  <si>
    <t>Westlife Foodworld Ltd</t>
  </si>
  <si>
    <t>INE274F01020</t>
  </si>
  <si>
    <t>CG Power and Industrial Solutions Ltd</t>
  </si>
  <si>
    <t>INE067A01029</t>
  </si>
  <si>
    <t>Hitachi Energy India Ltd</t>
  </si>
  <si>
    <t>INE07Y701011</t>
  </si>
  <si>
    <t>CCL Products (India) Ltd</t>
  </si>
  <si>
    <t>INE421D01022</t>
  </si>
  <si>
    <t>Titan Co Ltd</t>
  </si>
  <si>
    <t>INE280A01028</t>
  </si>
  <si>
    <t>Global Health Ltd</t>
  </si>
  <si>
    <t>INE474Q01031</t>
  </si>
  <si>
    <t>Vinati Organics Ltd</t>
  </si>
  <si>
    <t>INE410B01037</t>
  </si>
  <si>
    <t>Supreme Industries Ltd</t>
  </si>
  <si>
    <t>INE195A01028</t>
  </si>
  <si>
    <t>Blue Star Ltd</t>
  </si>
  <si>
    <t>INE472A01039</t>
  </si>
  <si>
    <t>ZF Commercial Vehicle Control Systems India Ltd</t>
  </si>
  <si>
    <t>INE342J01019</t>
  </si>
  <si>
    <t>Dixon Technologies (India) Ltd</t>
  </si>
  <si>
    <t>INE935N01020</t>
  </si>
  <si>
    <t>Engineers India Ltd</t>
  </si>
  <si>
    <t>INE510A01028</t>
  </si>
  <si>
    <t>Torrent Pharmaceuticals Ltd</t>
  </si>
  <si>
    <t>INE685A01028</t>
  </si>
  <si>
    <t>Bikaji Foods International Ltd</t>
  </si>
  <si>
    <t>INE00E101023</t>
  </si>
  <si>
    <t>Food Products</t>
  </si>
  <si>
    <t>Torrent Power Ltd</t>
  </si>
  <si>
    <t>INE813H01021</t>
  </si>
  <si>
    <t>Kaynes Technology India Ltd</t>
  </si>
  <si>
    <t>INE918Z01012</t>
  </si>
  <si>
    <t>GMM Pfaudler Ltd</t>
  </si>
  <si>
    <t>INE541A01023</t>
  </si>
  <si>
    <t>Doms Industries Ltd</t>
  </si>
  <si>
    <t>INE321T01012</t>
  </si>
  <si>
    <t>Arvind Ltd</t>
  </si>
  <si>
    <t>INE034A01011</t>
  </si>
  <si>
    <t>ITC Hotels Ltd</t>
  </si>
  <si>
    <t>INE379A01028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</si>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</sst>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58C5-33BB-46A8-AC85-BAB9D728AC17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995000</v>
      </c>
      <c r="F7" s="19">
        <v>16902.560000000001</v>
      </c>
      <c r="G7" s="19">
        <v>4.43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1295000</v>
      </c>
      <c r="F8" s="19">
        <v>16223.76</v>
      </c>
      <c r="G8" s="19">
        <v>4.25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590000</v>
      </c>
      <c r="F9" s="19">
        <v>11090.82</v>
      </c>
      <c r="G9" s="19">
        <v>2.91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760000</v>
      </c>
      <c r="F10" s="19">
        <v>9614.76</v>
      </c>
      <c r="G10" s="19">
        <v>2.52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519000</v>
      </c>
      <c r="F11" s="19">
        <v>8440.5</v>
      </c>
      <c r="G11" s="19">
        <v>2.21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170832</v>
      </c>
      <c r="F12" s="19">
        <v>8259.4699999999993</v>
      </c>
      <c r="G12" s="19">
        <v>2.16</v>
      </c>
      <c r="H12" s="19" t="s">
        <v>33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36</v>
      </c>
      <c r="E13" s="22">
        <v>2470000</v>
      </c>
      <c r="F13" s="19">
        <v>7228.46</v>
      </c>
      <c r="G13" s="19">
        <v>1.89</v>
      </c>
      <c r="H13" s="19" t="s">
        <v>18</v>
      </c>
      <c r="J13" s="24"/>
      <c r="K13" s="24" t="s">
        <v>37</v>
      </c>
      <c r="L13" s="24"/>
      <c r="M13" s="24"/>
    </row>
    <row r="14" spans="2:13" x14ac:dyDescent="0.2">
      <c r="B14" s="21" t="s">
        <v>38</v>
      </c>
      <c r="C14" s="18" t="s">
        <v>39</v>
      </c>
      <c r="D14" s="18" t="s">
        <v>40</v>
      </c>
      <c r="E14" s="22">
        <v>184221</v>
      </c>
      <c r="F14" s="19">
        <v>6571.9</v>
      </c>
      <c r="G14" s="19">
        <v>1.72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41</v>
      </c>
      <c r="C15" s="18" t="s">
        <v>42</v>
      </c>
      <c r="D15" s="18" t="s">
        <v>43</v>
      </c>
      <c r="E15" s="22">
        <v>560005</v>
      </c>
      <c r="F15" s="19">
        <v>6557.94</v>
      </c>
      <c r="G15" s="19">
        <v>1.72</v>
      </c>
      <c r="H15" s="19" t="s">
        <v>44</v>
      </c>
      <c r="J15" s="24"/>
      <c r="K15" s="24"/>
      <c r="L15" s="24"/>
      <c r="M15" s="24"/>
    </row>
    <row r="16" spans="2:13" x14ac:dyDescent="0.2">
      <c r="B16" s="21" t="s">
        <v>45</v>
      </c>
      <c r="C16" s="18" t="s">
        <v>46</v>
      </c>
      <c r="D16" s="18" t="s">
        <v>47</v>
      </c>
      <c r="E16" s="22">
        <v>2973867</v>
      </c>
      <c r="F16" s="19">
        <v>6552.92</v>
      </c>
      <c r="G16" s="19">
        <v>1.72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48</v>
      </c>
      <c r="C17" s="18" t="s">
        <v>49</v>
      </c>
      <c r="D17" s="18" t="s">
        <v>50</v>
      </c>
      <c r="E17" s="22">
        <v>212500</v>
      </c>
      <c r="F17" s="19">
        <v>6353.43</v>
      </c>
      <c r="G17" s="19">
        <v>1.67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51</v>
      </c>
      <c r="C18" s="18" t="s">
        <v>52</v>
      </c>
      <c r="D18" s="18" t="s">
        <v>53</v>
      </c>
      <c r="E18" s="22">
        <v>1840000</v>
      </c>
      <c r="F18" s="19">
        <v>6318.56</v>
      </c>
      <c r="G18" s="19">
        <v>1.66</v>
      </c>
      <c r="H18" s="19" t="s">
        <v>44</v>
      </c>
      <c r="J18" s="24"/>
      <c r="K18" s="24"/>
      <c r="L18" s="24"/>
      <c r="M18" s="24"/>
    </row>
    <row r="19" spans="2:13" x14ac:dyDescent="0.2">
      <c r="B19" s="21" t="s">
        <v>54</v>
      </c>
      <c r="C19" s="18" t="s">
        <v>55</v>
      </c>
      <c r="D19" s="18" t="s">
        <v>17</v>
      </c>
      <c r="E19" s="22">
        <v>1100000</v>
      </c>
      <c r="F19" s="19">
        <v>6113.25</v>
      </c>
      <c r="G19" s="19">
        <v>1.6</v>
      </c>
      <c r="H19" s="19" t="s">
        <v>33</v>
      </c>
      <c r="J19" s="24"/>
      <c r="K19" s="24"/>
      <c r="L19" s="24"/>
      <c r="M19" s="24"/>
    </row>
    <row r="20" spans="2:13" x14ac:dyDescent="0.2">
      <c r="B20" s="21" t="s">
        <v>56</v>
      </c>
      <c r="C20" s="18" t="s">
        <v>57</v>
      </c>
      <c r="D20" s="18" t="s">
        <v>58</v>
      </c>
      <c r="E20" s="22">
        <v>591889</v>
      </c>
      <c r="F20" s="19">
        <v>6064.79</v>
      </c>
      <c r="G20" s="19">
        <v>1.59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59</v>
      </c>
      <c r="C21" s="18" t="s">
        <v>60</v>
      </c>
      <c r="D21" s="18" t="s">
        <v>17</v>
      </c>
      <c r="E21" s="22">
        <v>755000</v>
      </c>
      <c r="F21" s="19">
        <v>5835.4</v>
      </c>
      <c r="G21" s="19">
        <v>1.53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61</v>
      </c>
      <c r="C22" s="18" t="s">
        <v>62</v>
      </c>
      <c r="D22" s="18" t="s">
        <v>63</v>
      </c>
      <c r="E22" s="22">
        <v>603434</v>
      </c>
      <c r="F22" s="19">
        <v>5706.07</v>
      </c>
      <c r="G22" s="19">
        <v>1.5</v>
      </c>
      <c r="H22" s="19" t="s">
        <v>33</v>
      </c>
      <c r="J22" s="24"/>
      <c r="K22" s="24"/>
      <c r="L22" s="24"/>
      <c r="M22" s="24"/>
    </row>
    <row r="23" spans="2:13" x14ac:dyDescent="0.2">
      <c r="B23" s="21" t="s">
        <v>64</v>
      </c>
      <c r="C23" s="18" t="s">
        <v>65</v>
      </c>
      <c r="D23" s="18" t="s">
        <v>66</v>
      </c>
      <c r="E23" s="22">
        <v>1700000</v>
      </c>
      <c r="F23" s="19">
        <v>5508</v>
      </c>
      <c r="G23" s="19">
        <v>1.44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67</v>
      </c>
      <c r="C24" s="18" t="s">
        <v>68</v>
      </c>
      <c r="D24" s="18" t="s">
        <v>69</v>
      </c>
      <c r="E24" s="22">
        <v>200373</v>
      </c>
      <c r="F24" s="19">
        <v>5398.95</v>
      </c>
      <c r="G24" s="19">
        <v>1.41</v>
      </c>
      <c r="H24" s="19" t="s">
        <v>33</v>
      </c>
      <c r="J24" s="24"/>
      <c r="K24" s="24"/>
      <c r="L24" s="24"/>
      <c r="M24" s="24"/>
    </row>
    <row r="25" spans="2:13" x14ac:dyDescent="0.2">
      <c r="B25" s="21" t="s">
        <v>70</v>
      </c>
      <c r="C25" s="18" t="s">
        <v>71</v>
      </c>
      <c r="D25" s="18" t="s">
        <v>72</v>
      </c>
      <c r="E25" s="22">
        <v>299826</v>
      </c>
      <c r="F25" s="19">
        <v>5359.39</v>
      </c>
      <c r="G25" s="19">
        <v>1.4</v>
      </c>
      <c r="H25" s="19" t="s">
        <v>33</v>
      </c>
      <c r="J25" s="24"/>
      <c r="K25" s="24"/>
      <c r="L25" s="24"/>
      <c r="M25" s="24"/>
    </row>
    <row r="26" spans="2:13" x14ac:dyDescent="0.2">
      <c r="B26" s="21" t="s">
        <v>73</v>
      </c>
      <c r="C26" s="18" t="s">
        <v>74</v>
      </c>
      <c r="D26" s="18" t="s">
        <v>69</v>
      </c>
      <c r="E26" s="22">
        <v>299582</v>
      </c>
      <c r="F26" s="19">
        <v>5284.33</v>
      </c>
      <c r="G26" s="19">
        <v>1.38</v>
      </c>
      <c r="H26" s="19" t="s">
        <v>44</v>
      </c>
      <c r="J26" s="24"/>
      <c r="K26" s="24"/>
      <c r="L26" s="24"/>
      <c r="M26" s="24"/>
    </row>
    <row r="27" spans="2:13" x14ac:dyDescent="0.2">
      <c r="B27" s="21" t="s">
        <v>75</v>
      </c>
      <c r="C27" s="18" t="s">
        <v>76</v>
      </c>
      <c r="D27" s="18" t="s">
        <v>77</v>
      </c>
      <c r="E27" s="22">
        <v>119655</v>
      </c>
      <c r="F27" s="19">
        <v>5174.3</v>
      </c>
      <c r="G27" s="19">
        <v>1.36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78</v>
      </c>
      <c r="C28" s="18" t="s">
        <v>79</v>
      </c>
      <c r="D28" s="18" t="s">
        <v>23</v>
      </c>
      <c r="E28" s="22">
        <v>177500</v>
      </c>
      <c r="F28" s="19">
        <v>5090.6099999999997</v>
      </c>
      <c r="G28" s="19">
        <v>1.33</v>
      </c>
      <c r="H28" s="19" t="s">
        <v>33</v>
      </c>
      <c r="J28" s="24"/>
      <c r="K28" s="24"/>
      <c r="L28" s="24"/>
      <c r="M28" s="24"/>
    </row>
    <row r="29" spans="2:13" x14ac:dyDescent="0.2">
      <c r="B29" s="21" t="s">
        <v>80</v>
      </c>
      <c r="C29" s="18" t="s">
        <v>81</v>
      </c>
      <c r="D29" s="18" t="s">
        <v>82</v>
      </c>
      <c r="E29" s="22">
        <v>477500</v>
      </c>
      <c r="F29" s="19">
        <v>5067.47</v>
      </c>
      <c r="G29" s="19">
        <v>1.33</v>
      </c>
      <c r="H29" s="19" t="s">
        <v>33</v>
      </c>
      <c r="J29" s="24"/>
      <c r="K29" s="24"/>
      <c r="L29" s="24"/>
      <c r="M29" s="24"/>
    </row>
    <row r="30" spans="2:13" x14ac:dyDescent="0.2">
      <c r="B30" s="21" t="s">
        <v>83</v>
      </c>
      <c r="C30" s="18" t="s">
        <v>84</v>
      </c>
      <c r="D30" s="18" t="s">
        <v>17</v>
      </c>
      <c r="E30" s="22">
        <v>510000</v>
      </c>
      <c r="F30" s="19">
        <v>5029.1099999999997</v>
      </c>
      <c r="G30" s="19">
        <v>1.32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85</v>
      </c>
      <c r="C31" s="18" t="s">
        <v>86</v>
      </c>
      <c r="D31" s="18" t="s">
        <v>87</v>
      </c>
      <c r="E31" s="22">
        <v>1330054</v>
      </c>
      <c r="F31" s="19">
        <v>4927.8500000000004</v>
      </c>
      <c r="G31" s="19">
        <v>1.29</v>
      </c>
      <c r="H31" s="19" t="s">
        <v>44</v>
      </c>
      <c r="J31" s="24"/>
      <c r="K31" s="24"/>
      <c r="L31" s="24"/>
      <c r="M31" s="24"/>
    </row>
    <row r="32" spans="2:13" x14ac:dyDescent="0.2">
      <c r="B32" s="21" t="s">
        <v>88</v>
      </c>
      <c r="C32" s="18" t="s">
        <v>89</v>
      </c>
      <c r="D32" s="18" t="s">
        <v>90</v>
      </c>
      <c r="E32" s="22">
        <v>84056</v>
      </c>
      <c r="F32" s="19">
        <v>4818.8900000000003</v>
      </c>
      <c r="G32" s="19">
        <v>1.26</v>
      </c>
      <c r="H32" s="19" t="s">
        <v>44</v>
      </c>
      <c r="J32" s="24"/>
      <c r="K32" s="24"/>
      <c r="L32" s="24"/>
      <c r="M32" s="24"/>
    </row>
    <row r="33" spans="2:13" x14ac:dyDescent="0.2">
      <c r="B33" s="21" t="s">
        <v>91</v>
      </c>
      <c r="C33" s="18" t="s">
        <v>92</v>
      </c>
      <c r="D33" s="18" t="s">
        <v>93</v>
      </c>
      <c r="E33" s="22">
        <v>222500</v>
      </c>
      <c r="F33" s="19">
        <v>4791.2</v>
      </c>
      <c r="G33" s="19">
        <v>1.26</v>
      </c>
      <c r="H33" s="19" t="s">
        <v>44</v>
      </c>
      <c r="J33" s="24"/>
      <c r="K33" s="24"/>
      <c r="L33" s="24"/>
      <c r="M33" s="24"/>
    </row>
    <row r="34" spans="2:13" x14ac:dyDescent="0.2">
      <c r="B34" s="21" t="s">
        <v>94</v>
      </c>
      <c r="C34" s="18" t="s">
        <v>95</v>
      </c>
      <c r="D34" s="18" t="s">
        <v>50</v>
      </c>
      <c r="E34" s="22">
        <v>183000</v>
      </c>
      <c r="F34" s="19">
        <v>4497.96</v>
      </c>
      <c r="G34" s="19">
        <v>1.18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96</v>
      </c>
      <c r="C35" s="18" t="s">
        <v>97</v>
      </c>
      <c r="D35" s="18" t="s">
        <v>17</v>
      </c>
      <c r="E35" s="22">
        <v>2375000</v>
      </c>
      <c r="F35" s="19">
        <v>4446.24</v>
      </c>
      <c r="G35" s="19">
        <v>1.17</v>
      </c>
      <c r="H35" s="19" t="s">
        <v>33</v>
      </c>
      <c r="J35" s="24"/>
      <c r="K35" s="24"/>
      <c r="L35" s="24"/>
      <c r="M35" s="24"/>
    </row>
    <row r="36" spans="2:13" x14ac:dyDescent="0.2">
      <c r="B36" s="21" t="s">
        <v>98</v>
      </c>
      <c r="C36" s="18" t="s">
        <v>99</v>
      </c>
      <c r="D36" s="18" t="s">
        <v>23</v>
      </c>
      <c r="E36" s="22">
        <v>260000</v>
      </c>
      <c r="F36" s="19">
        <v>4353.57</v>
      </c>
      <c r="G36" s="19">
        <v>1.1399999999999999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100</v>
      </c>
      <c r="C37" s="18" t="s">
        <v>101</v>
      </c>
      <c r="D37" s="18" t="s">
        <v>102</v>
      </c>
      <c r="E37" s="22">
        <v>800000</v>
      </c>
      <c r="F37" s="19">
        <v>4350</v>
      </c>
      <c r="G37" s="19">
        <v>1.1399999999999999</v>
      </c>
      <c r="H37" s="19" t="e">
        <v>#N/A</v>
      </c>
      <c r="J37" s="24"/>
      <c r="K37" s="24"/>
      <c r="L37" s="24"/>
      <c r="M37" s="24"/>
    </row>
    <row r="38" spans="2:13" x14ac:dyDescent="0.2">
      <c r="B38" s="21" t="s">
        <v>103</v>
      </c>
      <c r="C38" s="18" t="s">
        <v>104</v>
      </c>
      <c r="D38" s="18" t="s">
        <v>105</v>
      </c>
      <c r="E38" s="22">
        <v>794266</v>
      </c>
      <c r="F38" s="19">
        <v>4263.22</v>
      </c>
      <c r="G38" s="19">
        <v>1.1200000000000001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106</v>
      </c>
      <c r="C39" s="18" t="s">
        <v>107</v>
      </c>
      <c r="D39" s="18" t="s">
        <v>108</v>
      </c>
      <c r="E39" s="22">
        <v>104839</v>
      </c>
      <c r="F39" s="19">
        <v>4218.3</v>
      </c>
      <c r="G39" s="19">
        <v>1.1100000000000001</v>
      </c>
      <c r="H39" s="19" t="s">
        <v>33</v>
      </c>
      <c r="J39" s="24"/>
      <c r="K39" s="24"/>
      <c r="L39" s="24"/>
      <c r="M39" s="24"/>
    </row>
    <row r="40" spans="2:13" x14ac:dyDescent="0.2">
      <c r="B40" s="21" t="s">
        <v>109</v>
      </c>
      <c r="C40" s="18" t="s">
        <v>110</v>
      </c>
      <c r="D40" s="18" t="s">
        <v>23</v>
      </c>
      <c r="E40" s="22">
        <v>299275</v>
      </c>
      <c r="F40" s="19">
        <v>4217.38</v>
      </c>
      <c r="G40" s="19">
        <v>1.1100000000000001</v>
      </c>
      <c r="H40" s="19" t="s">
        <v>33</v>
      </c>
      <c r="J40" s="24"/>
      <c r="K40" s="24"/>
      <c r="L40" s="24"/>
      <c r="M40" s="24"/>
    </row>
    <row r="41" spans="2:13" x14ac:dyDescent="0.2">
      <c r="B41" s="21" t="s">
        <v>111</v>
      </c>
      <c r="C41" s="18" t="s">
        <v>112</v>
      </c>
      <c r="D41" s="18" t="s">
        <v>102</v>
      </c>
      <c r="E41" s="22">
        <v>320000</v>
      </c>
      <c r="F41" s="19">
        <v>4114.72</v>
      </c>
      <c r="G41" s="19">
        <v>1.08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113</v>
      </c>
      <c r="C42" s="18" t="s">
        <v>114</v>
      </c>
      <c r="D42" s="18" t="s">
        <v>115</v>
      </c>
      <c r="E42" s="22">
        <v>173000</v>
      </c>
      <c r="F42" s="19">
        <v>4023.29</v>
      </c>
      <c r="G42" s="19">
        <v>1.05</v>
      </c>
      <c r="H42" s="19" t="s">
        <v>33</v>
      </c>
      <c r="J42" s="24"/>
      <c r="K42" s="24"/>
      <c r="L42" s="24"/>
      <c r="M42" s="24"/>
    </row>
    <row r="43" spans="2:13" x14ac:dyDescent="0.2">
      <c r="B43" s="21" t="s">
        <v>116</v>
      </c>
      <c r="C43" s="18" t="s">
        <v>117</v>
      </c>
      <c r="D43" s="18" t="s">
        <v>118</v>
      </c>
      <c r="E43" s="22">
        <v>350000</v>
      </c>
      <c r="F43" s="19">
        <v>3905.13</v>
      </c>
      <c r="G43" s="19">
        <v>1.02</v>
      </c>
      <c r="H43" s="19" t="s">
        <v>33</v>
      </c>
      <c r="J43" s="24"/>
      <c r="K43" s="24"/>
      <c r="L43" s="24"/>
      <c r="M43" s="24"/>
    </row>
    <row r="44" spans="2:13" x14ac:dyDescent="0.2">
      <c r="B44" s="21" t="s">
        <v>119</v>
      </c>
      <c r="C44" s="18" t="s">
        <v>120</v>
      </c>
      <c r="D44" s="18" t="s">
        <v>121</v>
      </c>
      <c r="E44" s="22">
        <v>415000</v>
      </c>
      <c r="F44" s="19">
        <v>3867.8</v>
      </c>
      <c r="G44" s="19">
        <v>1.01</v>
      </c>
      <c r="H44" s="19" t="s">
        <v>44</v>
      </c>
      <c r="J44" s="24"/>
      <c r="K44" s="24"/>
      <c r="L44" s="24"/>
      <c r="M44" s="24"/>
    </row>
    <row r="45" spans="2:13" x14ac:dyDescent="0.2">
      <c r="B45" s="21" t="s">
        <v>122</v>
      </c>
      <c r="C45" s="18" t="s">
        <v>123</v>
      </c>
      <c r="D45" s="18" t="s">
        <v>66</v>
      </c>
      <c r="E45" s="22">
        <v>1050000</v>
      </c>
      <c r="F45" s="19">
        <v>3827.25</v>
      </c>
      <c r="G45" s="19">
        <v>1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124</v>
      </c>
      <c r="C46" s="18" t="s">
        <v>125</v>
      </c>
      <c r="D46" s="18" t="s">
        <v>17</v>
      </c>
      <c r="E46" s="22">
        <v>5478948</v>
      </c>
      <c r="F46" s="19">
        <v>3643.5</v>
      </c>
      <c r="G46" s="19">
        <v>0.95</v>
      </c>
      <c r="H46" s="19" t="s">
        <v>44</v>
      </c>
      <c r="J46" s="24"/>
      <c r="K46" s="24"/>
      <c r="L46" s="24"/>
      <c r="M46" s="24"/>
    </row>
    <row r="47" spans="2:13" x14ac:dyDescent="0.2">
      <c r="B47" s="21" t="s">
        <v>126</v>
      </c>
      <c r="C47" s="18" t="s">
        <v>127</v>
      </c>
      <c r="D47" s="18" t="s">
        <v>90</v>
      </c>
      <c r="E47" s="22">
        <v>99500</v>
      </c>
      <c r="F47" s="19">
        <v>3585.48</v>
      </c>
      <c r="G47" s="19">
        <v>0.94</v>
      </c>
      <c r="H47" s="19" t="s">
        <v>44</v>
      </c>
      <c r="J47" s="24"/>
      <c r="K47" s="24"/>
      <c r="L47" s="24"/>
      <c r="M47" s="24"/>
    </row>
    <row r="48" spans="2:13" x14ac:dyDescent="0.2">
      <c r="B48" s="21" t="s">
        <v>128</v>
      </c>
      <c r="C48" s="18" t="s">
        <v>129</v>
      </c>
      <c r="D48" s="18" t="s">
        <v>53</v>
      </c>
      <c r="E48" s="22">
        <v>975781</v>
      </c>
      <c r="F48" s="19">
        <v>3556.23</v>
      </c>
      <c r="G48" s="19">
        <v>0.93</v>
      </c>
      <c r="H48" s="19" t="s">
        <v>44</v>
      </c>
      <c r="J48" s="24"/>
      <c r="K48" s="24"/>
      <c r="L48" s="24"/>
      <c r="M48" s="24"/>
    </row>
    <row r="49" spans="2:13" x14ac:dyDescent="0.2">
      <c r="B49" s="21" t="s">
        <v>130</v>
      </c>
      <c r="C49" s="18" t="s">
        <v>131</v>
      </c>
      <c r="D49" s="18" t="s">
        <v>132</v>
      </c>
      <c r="E49" s="22">
        <v>552608</v>
      </c>
      <c r="F49" s="19">
        <v>3490.27</v>
      </c>
      <c r="G49" s="19">
        <v>0.91</v>
      </c>
      <c r="H49" s="19" t="s">
        <v>44</v>
      </c>
      <c r="J49" s="24"/>
      <c r="K49" s="24"/>
      <c r="L49" s="24"/>
      <c r="M49" s="24"/>
    </row>
    <row r="50" spans="2:13" x14ac:dyDescent="0.2">
      <c r="B50" s="21" t="s">
        <v>133</v>
      </c>
      <c r="C50" s="18" t="s">
        <v>134</v>
      </c>
      <c r="D50" s="18" t="s">
        <v>102</v>
      </c>
      <c r="E50" s="22">
        <v>44009</v>
      </c>
      <c r="F50" s="19">
        <v>3470.15</v>
      </c>
      <c r="G50" s="19">
        <v>0.91</v>
      </c>
      <c r="H50" s="19" t="s">
        <v>18</v>
      </c>
      <c r="J50" s="24"/>
      <c r="K50" s="24"/>
      <c r="L50" s="24"/>
      <c r="M50" s="24"/>
    </row>
    <row r="51" spans="2:13" x14ac:dyDescent="0.2">
      <c r="B51" s="21" t="s">
        <v>135</v>
      </c>
      <c r="C51" s="18" t="s">
        <v>136</v>
      </c>
      <c r="D51" s="18" t="s">
        <v>47</v>
      </c>
      <c r="E51" s="22">
        <v>2050000</v>
      </c>
      <c r="F51" s="19">
        <v>3462.45</v>
      </c>
      <c r="G51" s="19">
        <v>0.91</v>
      </c>
      <c r="H51" s="19" t="s">
        <v>33</v>
      </c>
      <c r="J51" s="24"/>
      <c r="K51" s="24"/>
      <c r="L51" s="24"/>
      <c r="M51" s="24"/>
    </row>
    <row r="52" spans="2:13" x14ac:dyDescent="0.2">
      <c r="B52" s="21" t="s">
        <v>137</v>
      </c>
      <c r="C52" s="18" t="s">
        <v>138</v>
      </c>
      <c r="D52" s="18" t="s">
        <v>47</v>
      </c>
      <c r="E52" s="22">
        <v>60000</v>
      </c>
      <c r="F52" s="19">
        <v>3451.92</v>
      </c>
      <c r="G52" s="19">
        <v>0.9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139</v>
      </c>
      <c r="C53" s="18" t="s">
        <v>140</v>
      </c>
      <c r="D53" s="18" t="s">
        <v>118</v>
      </c>
      <c r="E53" s="22">
        <v>185000</v>
      </c>
      <c r="F53" s="19">
        <v>3438.23</v>
      </c>
      <c r="G53" s="19">
        <v>0.9</v>
      </c>
      <c r="H53" s="19" t="s">
        <v>33</v>
      </c>
      <c r="J53" s="24"/>
      <c r="K53" s="24"/>
      <c r="L53" s="24"/>
      <c r="M53" s="24"/>
    </row>
    <row r="54" spans="2:13" x14ac:dyDescent="0.2">
      <c r="B54" s="21" t="s">
        <v>141</v>
      </c>
      <c r="C54" s="18" t="s">
        <v>142</v>
      </c>
      <c r="D54" s="18" t="s">
        <v>90</v>
      </c>
      <c r="E54" s="22">
        <v>88500</v>
      </c>
      <c r="F54" s="19">
        <v>3424.86</v>
      </c>
      <c r="G54" s="19">
        <v>0.9</v>
      </c>
      <c r="H54" s="19" t="s">
        <v>33</v>
      </c>
      <c r="J54" s="24"/>
      <c r="K54" s="24"/>
      <c r="L54" s="24"/>
      <c r="M54" s="24"/>
    </row>
    <row r="55" spans="2:13" x14ac:dyDescent="0.2">
      <c r="B55" s="21" t="s">
        <v>143</v>
      </c>
      <c r="C55" s="18" t="s">
        <v>144</v>
      </c>
      <c r="D55" s="18" t="s">
        <v>90</v>
      </c>
      <c r="E55" s="22">
        <v>54811</v>
      </c>
      <c r="F55" s="19">
        <v>3410.01</v>
      </c>
      <c r="G55" s="19">
        <v>0.89</v>
      </c>
      <c r="H55" s="19" t="s">
        <v>44</v>
      </c>
      <c r="J55" s="24"/>
      <c r="K55" s="24"/>
      <c r="L55" s="24"/>
      <c r="M55" s="24"/>
    </row>
    <row r="56" spans="2:13" x14ac:dyDescent="0.2">
      <c r="B56" s="21" t="s">
        <v>145</v>
      </c>
      <c r="C56" s="18" t="s">
        <v>146</v>
      </c>
      <c r="D56" s="18" t="s">
        <v>87</v>
      </c>
      <c r="E56" s="22">
        <v>218794</v>
      </c>
      <c r="F56" s="19">
        <v>3409.03</v>
      </c>
      <c r="G56" s="19">
        <v>0.89</v>
      </c>
      <c r="H56" s="19" t="s">
        <v>44</v>
      </c>
      <c r="J56" s="24"/>
      <c r="K56" s="24"/>
      <c r="L56" s="24"/>
      <c r="M56" s="24"/>
    </row>
    <row r="57" spans="2:13" x14ac:dyDescent="0.2">
      <c r="B57" s="21" t="s">
        <v>147</v>
      </c>
      <c r="C57" s="18" t="s">
        <v>148</v>
      </c>
      <c r="D57" s="18" t="s">
        <v>69</v>
      </c>
      <c r="E57" s="22">
        <v>137056</v>
      </c>
      <c r="F57" s="19">
        <v>3337.86</v>
      </c>
      <c r="G57" s="19">
        <v>0.87</v>
      </c>
      <c r="H57" s="19" t="s">
        <v>33</v>
      </c>
      <c r="J57" s="24"/>
      <c r="K57" s="24"/>
      <c r="L57" s="24"/>
      <c r="M57" s="24"/>
    </row>
    <row r="58" spans="2:13" x14ac:dyDescent="0.2">
      <c r="B58" s="21" t="s">
        <v>149</v>
      </c>
      <c r="C58" s="18" t="s">
        <v>150</v>
      </c>
      <c r="D58" s="18" t="s">
        <v>72</v>
      </c>
      <c r="E58" s="22">
        <v>5578140</v>
      </c>
      <c r="F58" s="19">
        <v>3244.8</v>
      </c>
      <c r="G58" s="19">
        <v>0.85</v>
      </c>
      <c r="H58" s="19" t="s">
        <v>33</v>
      </c>
      <c r="J58" s="24"/>
      <c r="K58" s="24"/>
      <c r="L58" s="24"/>
      <c r="M58" s="24"/>
    </row>
    <row r="59" spans="2:13" x14ac:dyDescent="0.2">
      <c r="B59" s="21" t="s">
        <v>151</v>
      </c>
      <c r="C59" s="18" t="s">
        <v>152</v>
      </c>
      <c r="D59" s="18" t="s">
        <v>108</v>
      </c>
      <c r="E59" s="22">
        <v>108271</v>
      </c>
      <c r="F59" s="19">
        <v>3155.07</v>
      </c>
      <c r="G59" s="19">
        <v>0.83</v>
      </c>
      <c r="H59" s="19" t="s">
        <v>18</v>
      </c>
      <c r="J59" s="24"/>
      <c r="K59" s="24"/>
      <c r="L59" s="24"/>
      <c r="M59" s="24"/>
    </row>
    <row r="60" spans="2:13" x14ac:dyDescent="0.2">
      <c r="B60" s="21" t="s">
        <v>153</v>
      </c>
      <c r="C60" s="18" t="s">
        <v>154</v>
      </c>
      <c r="D60" s="18" t="s">
        <v>155</v>
      </c>
      <c r="E60" s="22">
        <v>1550000</v>
      </c>
      <c r="F60" s="19">
        <v>3134.72</v>
      </c>
      <c r="G60" s="19">
        <v>0.82</v>
      </c>
      <c r="H60" s="19" t="s">
        <v>33</v>
      </c>
      <c r="J60" s="24"/>
      <c r="K60" s="24"/>
      <c r="L60" s="24"/>
      <c r="M60" s="24"/>
    </row>
    <row r="61" spans="2:13" x14ac:dyDescent="0.2">
      <c r="B61" s="21" t="s">
        <v>156</v>
      </c>
      <c r="C61" s="18" t="s">
        <v>157</v>
      </c>
      <c r="D61" s="18" t="s">
        <v>158</v>
      </c>
      <c r="E61" s="22">
        <v>700000</v>
      </c>
      <c r="F61" s="19">
        <v>3132.5</v>
      </c>
      <c r="G61" s="19">
        <v>0.82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159</v>
      </c>
      <c r="C62" s="18" t="s">
        <v>160</v>
      </c>
      <c r="D62" s="18" t="s">
        <v>23</v>
      </c>
      <c r="E62" s="22">
        <v>589558</v>
      </c>
      <c r="F62" s="19">
        <v>3118.76</v>
      </c>
      <c r="G62" s="19">
        <v>0.82</v>
      </c>
      <c r="H62" s="19" t="s">
        <v>44</v>
      </c>
      <c r="J62" s="24"/>
      <c r="K62" s="24"/>
      <c r="L62" s="24"/>
      <c r="M62" s="24"/>
    </row>
    <row r="63" spans="2:13" x14ac:dyDescent="0.2">
      <c r="B63" s="21" t="s">
        <v>161</v>
      </c>
      <c r="C63" s="18" t="s">
        <v>162</v>
      </c>
      <c r="D63" s="18" t="s">
        <v>69</v>
      </c>
      <c r="E63" s="22">
        <v>210000</v>
      </c>
      <c r="F63" s="19">
        <v>3106.74</v>
      </c>
      <c r="G63" s="19">
        <v>0.81</v>
      </c>
      <c r="H63" s="19" t="s">
        <v>18</v>
      </c>
      <c r="J63" s="24"/>
      <c r="K63" s="24"/>
      <c r="L63" s="24"/>
      <c r="M63" s="24"/>
    </row>
    <row r="64" spans="2:13" x14ac:dyDescent="0.2">
      <c r="B64" s="21" t="s">
        <v>163</v>
      </c>
      <c r="C64" s="18" t="s">
        <v>164</v>
      </c>
      <c r="D64" s="18" t="s">
        <v>69</v>
      </c>
      <c r="E64" s="22">
        <v>1300000</v>
      </c>
      <c r="F64" s="19">
        <v>3027.7</v>
      </c>
      <c r="G64" s="19">
        <v>0.79</v>
      </c>
      <c r="H64" s="19" t="s">
        <v>44</v>
      </c>
      <c r="J64" s="24"/>
      <c r="K64" s="24"/>
      <c r="L64" s="24"/>
      <c r="M64" s="24"/>
    </row>
    <row r="65" spans="2:13" x14ac:dyDescent="0.2">
      <c r="B65" s="21" t="s">
        <v>165</v>
      </c>
      <c r="C65" s="18" t="s">
        <v>166</v>
      </c>
      <c r="D65" s="18" t="s">
        <v>167</v>
      </c>
      <c r="E65" s="22">
        <v>735000</v>
      </c>
      <c r="F65" s="19">
        <v>2928.24</v>
      </c>
      <c r="G65" s="19">
        <v>0.77</v>
      </c>
      <c r="H65" s="19" t="s">
        <v>44</v>
      </c>
      <c r="J65" s="24"/>
      <c r="K65" s="24"/>
      <c r="L65" s="24"/>
      <c r="M65" s="24"/>
    </row>
    <row r="66" spans="2:13" x14ac:dyDescent="0.2">
      <c r="B66" s="21" t="s">
        <v>168</v>
      </c>
      <c r="C66" s="18" t="s">
        <v>169</v>
      </c>
      <c r="D66" s="18" t="s">
        <v>102</v>
      </c>
      <c r="E66" s="22">
        <v>270374</v>
      </c>
      <c r="F66" s="19">
        <v>2927.74</v>
      </c>
      <c r="G66" s="19">
        <v>0.77</v>
      </c>
      <c r="H66" s="19" t="s">
        <v>44</v>
      </c>
      <c r="J66" s="24"/>
      <c r="K66" s="24"/>
      <c r="L66" s="24"/>
      <c r="M66" s="24"/>
    </row>
    <row r="67" spans="2:13" x14ac:dyDescent="0.2">
      <c r="B67" s="21" t="s">
        <v>170</v>
      </c>
      <c r="C67" s="18" t="s">
        <v>171</v>
      </c>
      <c r="D67" s="18" t="s">
        <v>102</v>
      </c>
      <c r="E67" s="22">
        <v>670000</v>
      </c>
      <c r="F67" s="19">
        <v>2830.75</v>
      </c>
      <c r="G67" s="19">
        <v>0.74</v>
      </c>
      <c r="H67" s="19" t="s">
        <v>18</v>
      </c>
      <c r="J67" s="24"/>
      <c r="K67" s="24"/>
      <c r="L67" s="24"/>
      <c r="M67" s="24"/>
    </row>
    <row r="68" spans="2:13" x14ac:dyDescent="0.2">
      <c r="B68" s="21" t="s">
        <v>172</v>
      </c>
      <c r="C68" s="18" t="s">
        <v>173</v>
      </c>
      <c r="D68" s="18" t="s">
        <v>53</v>
      </c>
      <c r="E68" s="22">
        <v>285374</v>
      </c>
      <c r="F68" s="19">
        <v>2829.2</v>
      </c>
      <c r="G68" s="19">
        <v>0.74</v>
      </c>
      <c r="H68" s="19" t="s">
        <v>44</v>
      </c>
      <c r="J68" s="24"/>
      <c r="K68" s="24"/>
      <c r="L68" s="24"/>
      <c r="M68" s="24"/>
    </row>
    <row r="69" spans="2:13" x14ac:dyDescent="0.2">
      <c r="B69" s="21" t="s">
        <v>174</v>
      </c>
      <c r="C69" s="18" t="s">
        <v>175</v>
      </c>
      <c r="D69" s="18" t="s">
        <v>102</v>
      </c>
      <c r="E69" s="22">
        <v>310000</v>
      </c>
      <c r="F69" s="19">
        <v>2722.42</v>
      </c>
      <c r="G69" s="19">
        <v>0.71</v>
      </c>
      <c r="H69" s="19" t="s">
        <v>44</v>
      </c>
      <c r="J69" s="24"/>
      <c r="K69" s="24"/>
      <c r="L69" s="24"/>
      <c r="M69" s="24"/>
    </row>
    <row r="70" spans="2:13" x14ac:dyDescent="0.2">
      <c r="B70" s="21" t="s">
        <v>176</v>
      </c>
      <c r="C70" s="18" t="s">
        <v>177</v>
      </c>
      <c r="D70" s="18" t="s">
        <v>108</v>
      </c>
      <c r="E70" s="22">
        <v>174735</v>
      </c>
      <c r="F70" s="19">
        <v>2637.71</v>
      </c>
      <c r="G70" s="19">
        <v>0.69</v>
      </c>
      <c r="H70" s="19" t="s">
        <v>33</v>
      </c>
      <c r="J70" s="24"/>
      <c r="K70" s="24"/>
      <c r="L70" s="24"/>
      <c r="M70" s="24"/>
    </row>
    <row r="71" spans="2:13" x14ac:dyDescent="0.2">
      <c r="B71" s="21" t="s">
        <v>178</v>
      </c>
      <c r="C71" s="18" t="s">
        <v>179</v>
      </c>
      <c r="D71" s="18" t="s">
        <v>69</v>
      </c>
      <c r="E71" s="22">
        <v>9893</v>
      </c>
      <c r="F71" s="19">
        <v>2589.3200000000002</v>
      </c>
      <c r="G71" s="19">
        <v>0.68</v>
      </c>
      <c r="H71" s="19" t="s">
        <v>33</v>
      </c>
      <c r="J71" s="24"/>
      <c r="K71" s="24"/>
      <c r="L71" s="24"/>
      <c r="M71" s="24"/>
    </row>
    <row r="72" spans="2:13" x14ac:dyDescent="0.2">
      <c r="B72" s="21" t="s">
        <v>180</v>
      </c>
      <c r="C72" s="18" t="s">
        <v>181</v>
      </c>
      <c r="D72" s="18" t="s">
        <v>23</v>
      </c>
      <c r="E72" s="22">
        <v>150000</v>
      </c>
      <c r="F72" s="19">
        <v>2588.1799999999998</v>
      </c>
      <c r="G72" s="19">
        <v>0.68</v>
      </c>
      <c r="H72" s="19" t="s">
        <v>18</v>
      </c>
      <c r="J72" s="24"/>
      <c r="K72" s="24"/>
      <c r="L72" s="24"/>
      <c r="M72" s="24"/>
    </row>
    <row r="73" spans="2:13" x14ac:dyDescent="0.2">
      <c r="B73" s="21" t="s">
        <v>182</v>
      </c>
      <c r="C73" s="18" t="s">
        <v>183</v>
      </c>
      <c r="D73" s="18" t="s">
        <v>102</v>
      </c>
      <c r="E73" s="22">
        <v>375000</v>
      </c>
      <c r="F73" s="19">
        <v>2503.88</v>
      </c>
      <c r="G73" s="19">
        <v>0.66</v>
      </c>
      <c r="H73" s="19" t="s">
        <v>44</v>
      </c>
      <c r="J73" s="24"/>
      <c r="K73" s="24"/>
      <c r="L73" s="24"/>
      <c r="M73" s="24"/>
    </row>
    <row r="74" spans="2:13" x14ac:dyDescent="0.2">
      <c r="B74" s="21" t="s">
        <v>184</v>
      </c>
      <c r="C74" s="18" t="s">
        <v>185</v>
      </c>
      <c r="D74" s="18" t="s">
        <v>63</v>
      </c>
      <c r="E74" s="22">
        <v>72688</v>
      </c>
      <c r="F74" s="19">
        <v>2490.15</v>
      </c>
      <c r="G74" s="19">
        <v>0.65</v>
      </c>
      <c r="H74" s="19" t="s">
        <v>33</v>
      </c>
      <c r="J74" s="24"/>
      <c r="K74" s="24"/>
      <c r="L74" s="24"/>
      <c r="M74" s="24"/>
    </row>
    <row r="75" spans="2:13" x14ac:dyDescent="0.2">
      <c r="B75" s="21" t="s">
        <v>186</v>
      </c>
      <c r="C75" s="18" t="s">
        <v>187</v>
      </c>
      <c r="D75" s="18" t="s">
        <v>47</v>
      </c>
      <c r="E75" s="22">
        <v>260619</v>
      </c>
      <c r="F75" s="19">
        <v>2433.66</v>
      </c>
      <c r="G75" s="19">
        <v>0.64</v>
      </c>
      <c r="H75" s="19" t="s">
        <v>44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63</v>
      </c>
      <c r="E76" s="22">
        <v>4250000</v>
      </c>
      <c r="F76" s="19">
        <v>2385.5300000000002</v>
      </c>
      <c r="G76" s="19">
        <v>0.63</v>
      </c>
      <c r="H76" s="19" t="s">
        <v>44</v>
      </c>
      <c r="J76" s="24"/>
      <c r="K76" s="24"/>
      <c r="L76" s="24"/>
      <c r="M76" s="24"/>
    </row>
    <row r="77" spans="2:13" x14ac:dyDescent="0.2">
      <c r="B77" s="21" t="s">
        <v>190</v>
      </c>
      <c r="C77" s="18" t="s">
        <v>191</v>
      </c>
      <c r="D77" s="18" t="s">
        <v>105</v>
      </c>
      <c r="E77" s="22">
        <v>110887</v>
      </c>
      <c r="F77" s="19">
        <v>2379.64</v>
      </c>
      <c r="G77" s="19">
        <v>0.62</v>
      </c>
      <c r="H77" s="19" t="s">
        <v>33</v>
      </c>
      <c r="J77" s="24"/>
      <c r="K77" s="24"/>
      <c r="L77" s="24"/>
      <c r="M77" s="24"/>
    </row>
    <row r="78" spans="2:13" x14ac:dyDescent="0.2">
      <c r="B78" s="21" t="s">
        <v>192</v>
      </c>
      <c r="C78" s="18" t="s">
        <v>193</v>
      </c>
      <c r="D78" s="18" t="s">
        <v>87</v>
      </c>
      <c r="E78" s="22">
        <v>315337</v>
      </c>
      <c r="F78" s="19">
        <v>2288.87</v>
      </c>
      <c r="G78" s="19">
        <v>0.6</v>
      </c>
      <c r="H78" s="19" t="s">
        <v>44</v>
      </c>
      <c r="J78" s="24"/>
      <c r="K78" s="24"/>
      <c r="L78" s="24"/>
      <c r="M78" s="24"/>
    </row>
    <row r="79" spans="2:13" x14ac:dyDescent="0.2">
      <c r="B79" s="21" t="s">
        <v>194</v>
      </c>
      <c r="C79" s="18" t="s">
        <v>195</v>
      </c>
      <c r="D79" s="18" t="s">
        <v>72</v>
      </c>
      <c r="E79" s="22">
        <v>346977</v>
      </c>
      <c r="F79" s="19">
        <v>2202.7800000000002</v>
      </c>
      <c r="G79" s="19">
        <v>0.57999999999999996</v>
      </c>
      <c r="H79" s="19" t="s">
        <v>18</v>
      </c>
      <c r="J79" s="24"/>
      <c r="K79" s="24"/>
      <c r="L79" s="24"/>
      <c r="M79" s="24"/>
    </row>
    <row r="80" spans="2:13" x14ac:dyDescent="0.2">
      <c r="B80" s="21" t="s">
        <v>196</v>
      </c>
      <c r="C80" s="18" t="s">
        <v>197</v>
      </c>
      <c r="D80" s="18" t="s">
        <v>72</v>
      </c>
      <c r="E80" s="22">
        <v>16739</v>
      </c>
      <c r="F80" s="19">
        <v>2153.23</v>
      </c>
      <c r="G80" s="19">
        <v>0.56000000000000005</v>
      </c>
      <c r="H80" s="19" t="s">
        <v>33</v>
      </c>
      <c r="J80" s="24"/>
      <c r="K80" s="24"/>
      <c r="L80" s="24"/>
      <c r="M80" s="24"/>
    </row>
    <row r="81" spans="2:13" x14ac:dyDescent="0.2">
      <c r="B81" s="21" t="s">
        <v>198</v>
      </c>
      <c r="C81" s="18" t="s">
        <v>199</v>
      </c>
      <c r="D81" s="18" t="s">
        <v>58</v>
      </c>
      <c r="E81" s="22">
        <v>344699</v>
      </c>
      <c r="F81" s="19">
        <v>2142.9899999999998</v>
      </c>
      <c r="G81" s="19">
        <v>0.56000000000000005</v>
      </c>
      <c r="H81" s="19" t="s">
        <v>44</v>
      </c>
      <c r="J81" s="24"/>
      <c r="K81" s="24"/>
      <c r="L81" s="24"/>
      <c r="M81" s="24"/>
    </row>
    <row r="82" spans="2:13" x14ac:dyDescent="0.2">
      <c r="B82" s="21" t="s">
        <v>200</v>
      </c>
      <c r="C82" s="18" t="s">
        <v>201</v>
      </c>
      <c r="D82" s="18" t="s">
        <v>53</v>
      </c>
      <c r="E82" s="22">
        <v>55000</v>
      </c>
      <c r="F82" s="19">
        <v>1919.64</v>
      </c>
      <c r="G82" s="19">
        <v>0.5</v>
      </c>
      <c r="H82" s="19" t="s">
        <v>18</v>
      </c>
      <c r="J82" s="24"/>
      <c r="K82" s="24"/>
      <c r="L82" s="24"/>
      <c r="M82" s="24"/>
    </row>
    <row r="83" spans="2:13" x14ac:dyDescent="0.2">
      <c r="B83" s="21" t="s">
        <v>202</v>
      </c>
      <c r="C83" s="18" t="s">
        <v>203</v>
      </c>
      <c r="D83" s="18" t="s">
        <v>82</v>
      </c>
      <c r="E83" s="22">
        <v>179097</v>
      </c>
      <c r="F83" s="19">
        <v>1861.89</v>
      </c>
      <c r="G83" s="19">
        <v>0.49</v>
      </c>
      <c r="H83" s="19" t="s">
        <v>44</v>
      </c>
      <c r="J83" s="24"/>
      <c r="K83" s="24"/>
      <c r="L83" s="24"/>
      <c r="M83" s="24"/>
    </row>
    <row r="84" spans="2:13" x14ac:dyDescent="0.2">
      <c r="B84" s="21" t="s">
        <v>204</v>
      </c>
      <c r="C84" s="18" t="s">
        <v>205</v>
      </c>
      <c r="D84" s="18" t="s">
        <v>115</v>
      </c>
      <c r="E84" s="22">
        <v>104431</v>
      </c>
      <c r="F84" s="19">
        <v>1747.81</v>
      </c>
      <c r="G84" s="19">
        <v>0.46</v>
      </c>
      <c r="H84" s="19" t="s">
        <v>44</v>
      </c>
      <c r="J84" s="24"/>
      <c r="K84" s="24"/>
      <c r="L84" s="24"/>
      <c r="M84" s="24"/>
    </row>
    <row r="85" spans="2:13" x14ac:dyDescent="0.2">
      <c r="B85" s="21" t="s">
        <v>206</v>
      </c>
      <c r="C85" s="18" t="s">
        <v>207</v>
      </c>
      <c r="D85" s="18" t="s">
        <v>108</v>
      </c>
      <c r="E85" s="22">
        <v>43514</v>
      </c>
      <c r="F85" s="19">
        <v>1726.98</v>
      </c>
      <c r="G85" s="19">
        <v>0.45</v>
      </c>
      <c r="H85" s="19" t="s">
        <v>33</v>
      </c>
      <c r="J85" s="24"/>
      <c r="K85" s="24"/>
      <c r="L85" s="24"/>
      <c r="M85" s="24"/>
    </row>
    <row r="86" spans="2:13" x14ac:dyDescent="0.2">
      <c r="B86" s="21" t="s">
        <v>208</v>
      </c>
      <c r="C86" s="18" t="s">
        <v>209</v>
      </c>
      <c r="D86" s="18" t="s">
        <v>53</v>
      </c>
      <c r="E86" s="22">
        <v>94854</v>
      </c>
      <c r="F86" s="19">
        <v>1724.02</v>
      </c>
      <c r="G86" s="19">
        <v>0.45</v>
      </c>
      <c r="H86" s="19" t="s">
        <v>33</v>
      </c>
      <c r="J86" s="24"/>
      <c r="K86" s="24"/>
      <c r="L86" s="24"/>
      <c r="M86" s="24"/>
    </row>
    <row r="87" spans="2:13" x14ac:dyDescent="0.2">
      <c r="B87" s="21" t="s">
        <v>210</v>
      </c>
      <c r="C87" s="18" t="s">
        <v>211</v>
      </c>
      <c r="D87" s="18" t="s">
        <v>63</v>
      </c>
      <c r="E87" s="22">
        <v>15308</v>
      </c>
      <c r="F87" s="19">
        <v>1689.08</v>
      </c>
      <c r="G87" s="19">
        <v>0.44</v>
      </c>
      <c r="H87" s="19" t="s">
        <v>44</v>
      </c>
      <c r="J87" s="24"/>
      <c r="K87" s="24"/>
      <c r="L87" s="24"/>
      <c r="M87" s="24"/>
    </row>
    <row r="88" spans="2:13" x14ac:dyDescent="0.2">
      <c r="B88" s="21" t="s">
        <v>212</v>
      </c>
      <c r="C88" s="18" t="s">
        <v>213</v>
      </c>
      <c r="D88" s="18" t="s">
        <v>53</v>
      </c>
      <c r="E88" s="22">
        <v>10000</v>
      </c>
      <c r="F88" s="19">
        <v>1498.6</v>
      </c>
      <c r="G88" s="19">
        <v>0.39</v>
      </c>
      <c r="H88" s="19" t="s">
        <v>33</v>
      </c>
      <c r="J88" s="24"/>
      <c r="K88" s="24"/>
      <c r="L88" s="24"/>
      <c r="M88" s="24"/>
    </row>
    <row r="89" spans="2:13" x14ac:dyDescent="0.2">
      <c r="B89" s="21" t="s">
        <v>214</v>
      </c>
      <c r="C89" s="18" t="s">
        <v>215</v>
      </c>
      <c r="D89" s="18" t="s">
        <v>40</v>
      </c>
      <c r="E89" s="22">
        <v>829492</v>
      </c>
      <c r="F89" s="19">
        <v>1418.85</v>
      </c>
      <c r="G89" s="19">
        <v>0.37</v>
      </c>
      <c r="H89" s="19" t="s">
        <v>44</v>
      </c>
      <c r="J89" s="24"/>
      <c r="K89" s="24"/>
      <c r="L89" s="24"/>
      <c r="M89" s="24"/>
    </row>
    <row r="90" spans="2:13" x14ac:dyDescent="0.2">
      <c r="B90" s="21" t="s">
        <v>216</v>
      </c>
      <c r="C90" s="18" t="s">
        <v>217</v>
      </c>
      <c r="D90" s="18" t="s">
        <v>69</v>
      </c>
      <c r="E90" s="22">
        <v>40000</v>
      </c>
      <c r="F90" s="19">
        <v>1307.6400000000001</v>
      </c>
      <c r="G90" s="19">
        <v>0.34</v>
      </c>
      <c r="H90" s="19" t="s">
        <v>18</v>
      </c>
      <c r="J90" s="24"/>
      <c r="K90" s="24"/>
      <c r="L90" s="24"/>
      <c r="M90" s="24"/>
    </row>
    <row r="91" spans="2:13" x14ac:dyDescent="0.2">
      <c r="B91" s="21" t="s">
        <v>218</v>
      </c>
      <c r="C91" s="18" t="s">
        <v>219</v>
      </c>
      <c r="D91" s="18" t="s">
        <v>220</v>
      </c>
      <c r="E91" s="22">
        <v>165232</v>
      </c>
      <c r="F91" s="19">
        <v>1141.75</v>
      </c>
      <c r="G91" s="19">
        <v>0.3</v>
      </c>
      <c r="H91" s="19" t="s">
        <v>44</v>
      </c>
      <c r="J91" s="24"/>
      <c r="K91" s="24"/>
      <c r="L91" s="24"/>
      <c r="M91" s="24"/>
    </row>
    <row r="92" spans="2:13" x14ac:dyDescent="0.2">
      <c r="B92" s="21" t="s">
        <v>221</v>
      </c>
      <c r="C92" s="18" t="s">
        <v>222</v>
      </c>
      <c r="D92" s="18" t="s">
        <v>66</v>
      </c>
      <c r="E92" s="22">
        <v>74900</v>
      </c>
      <c r="F92" s="19">
        <v>1096.1199999999999</v>
      </c>
      <c r="G92" s="19">
        <v>0.28999999999999998</v>
      </c>
      <c r="H92" s="19" t="s">
        <v>33</v>
      </c>
      <c r="J92" s="24"/>
      <c r="K92" s="24"/>
      <c r="L92" s="24"/>
      <c r="M92" s="24"/>
    </row>
    <row r="93" spans="2:13" x14ac:dyDescent="0.2">
      <c r="B93" s="21" t="s">
        <v>223</v>
      </c>
      <c r="C93" s="18" t="s">
        <v>224</v>
      </c>
      <c r="D93" s="18" t="s">
        <v>132</v>
      </c>
      <c r="E93" s="22">
        <v>20991</v>
      </c>
      <c r="F93" s="19">
        <v>1005.96</v>
      </c>
      <c r="G93" s="19">
        <v>0.26</v>
      </c>
      <c r="H93" s="19" t="s">
        <v>33</v>
      </c>
      <c r="J93" s="24"/>
      <c r="K93" s="24"/>
      <c r="L93" s="24"/>
      <c r="M93" s="24"/>
    </row>
    <row r="94" spans="2:13" x14ac:dyDescent="0.2">
      <c r="B94" s="21" t="s">
        <v>225</v>
      </c>
      <c r="C94" s="18" t="s">
        <v>226</v>
      </c>
      <c r="D94" s="18" t="s">
        <v>132</v>
      </c>
      <c r="E94" s="22">
        <v>80338</v>
      </c>
      <c r="F94" s="19">
        <v>955.82</v>
      </c>
      <c r="G94" s="19">
        <v>0.25</v>
      </c>
      <c r="H94" s="19" t="s">
        <v>44</v>
      </c>
      <c r="J94" s="24"/>
      <c r="K94" s="24"/>
      <c r="L94" s="24"/>
      <c r="M94" s="24"/>
    </row>
    <row r="95" spans="2:13" x14ac:dyDescent="0.2">
      <c r="B95" s="21" t="s">
        <v>227</v>
      </c>
      <c r="C95" s="18" t="s">
        <v>228</v>
      </c>
      <c r="D95" s="18" t="s">
        <v>167</v>
      </c>
      <c r="E95" s="22">
        <v>36487</v>
      </c>
      <c r="F95" s="19">
        <v>905.7</v>
      </c>
      <c r="G95" s="19">
        <v>0.24</v>
      </c>
      <c r="H95" s="19" t="s">
        <v>44</v>
      </c>
      <c r="J95" s="24"/>
      <c r="K95" s="24"/>
      <c r="L95" s="24"/>
      <c r="M95" s="24"/>
    </row>
    <row r="96" spans="2:13" x14ac:dyDescent="0.2">
      <c r="B96" s="21" t="s">
        <v>229</v>
      </c>
      <c r="C96" s="18" t="s">
        <v>230</v>
      </c>
      <c r="D96" s="18" t="s">
        <v>121</v>
      </c>
      <c r="E96" s="22">
        <v>201699</v>
      </c>
      <c r="F96" s="19">
        <v>681.64</v>
      </c>
      <c r="G96" s="19">
        <v>0.18</v>
      </c>
      <c r="H96" s="19" t="s">
        <v>44</v>
      </c>
      <c r="J96" s="24"/>
      <c r="K96" s="24"/>
      <c r="L96" s="24"/>
      <c r="M96" s="24"/>
    </row>
    <row r="97" spans="2:13" x14ac:dyDescent="0.2">
      <c r="B97" s="21" t="s">
        <v>231</v>
      </c>
      <c r="C97" s="18" t="s">
        <v>232</v>
      </c>
      <c r="D97" s="18" t="s">
        <v>87</v>
      </c>
      <c r="E97" s="22">
        <v>70000</v>
      </c>
      <c r="F97" s="19">
        <v>114.07</v>
      </c>
      <c r="G97" s="19">
        <v>0.03</v>
      </c>
      <c r="H97" s="19" t="s">
        <v>33</v>
      </c>
      <c r="J97" s="24"/>
      <c r="K97" s="24"/>
      <c r="L97" s="24"/>
      <c r="M97" s="24"/>
    </row>
    <row r="98" spans="2:13" x14ac:dyDescent="0.2">
      <c r="B98" s="25" t="s">
        <v>233</v>
      </c>
      <c r="C98" s="26"/>
      <c r="D98" s="26"/>
      <c r="E98" s="26"/>
      <c r="F98" s="27">
        <f>SUM(F7:F97)</f>
        <v>367799.69000000006</v>
      </c>
      <c r="G98" s="27">
        <f>SUM(G7:G97)</f>
        <v>96.34999999999998</v>
      </c>
      <c r="H98" s="27"/>
      <c r="J98" s="24"/>
      <c r="K98" s="24"/>
      <c r="L98" s="24"/>
      <c r="M98" s="24"/>
    </row>
    <row r="99" spans="2:13" x14ac:dyDescent="0.2">
      <c r="B99" s="28" t="s">
        <v>234</v>
      </c>
      <c r="C99" s="28"/>
      <c r="D99" s="28"/>
      <c r="E99" s="28"/>
      <c r="F99" s="29">
        <f>F98</f>
        <v>367799.69000000006</v>
      </c>
      <c r="G99" s="29">
        <f>G98</f>
        <v>96.34999999999998</v>
      </c>
      <c r="H99" s="29"/>
      <c r="J99" s="24"/>
      <c r="K99" s="24"/>
      <c r="L99" s="24"/>
      <c r="M99" s="24"/>
    </row>
    <row r="100" spans="2:13" x14ac:dyDescent="0.2">
      <c r="B100" s="30" t="s">
        <v>235</v>
      </c>
      <c r="C100" s="31"/>
      <c r="D100" s="31"/>
      <c r="E100" s="31"/>
      <c r="F100" s="32"/>
      <c r="G100" s="32"/>
      <c r="H100" s="32"/>
      <c r="J100" s="24"/>
      <c r="K100" s="24"/>
      <c r="L100" s="24"/>
      <c r="M100" s="24"/>
    </row>
    <row r="101" spans="2:13" x14ac:dyDescent="0.2">
      <c r="B101" s="21" t="s">
        <v>235</v>
      </c>
      <c r="C101" s="21"/>
      <c r="D101" s="18"/>
      <c r="E101" s="18"/>
      <c r="F101" s="19">
        <v>7263.66</v>
      </c>
      <c r="G101" s="19">
        <v>1.9</v>
      </c>
      <c r="H101" s="19"/>
      <c r="J101" s="24"/>
      <c r="K101" s="24"/>
      <c r="L101" s="24"/>
      <c r="M101" s="24"/>
    </row>
    <row r="102" spans="2:13" x14ac:dyDescent="0.2">
      <c r="B102" s="25" t="s">
        <v>233</v>
      </c>
      <c r="C102" s="26"/>
      <c r="D102" s="26"/>
      <c r="E102" s="26"/>
      <c r="F102" s="27">
        <f>SUM(F100:F101)</f>
        <v>7263.66</v>
      </c>
      <c r="G102" s="27">
        <f>SUM(G100:G101)</f>
        <v>1.9</v>
      </c>
      <c r="H102" s="27"/>
      <c r="J102" s="24"/>
      <c r="K102" s="24"/>
      <c r="L102" s="24"/>
      <c r="M102" s="24"/>
    </row>
    <row r="103" spans="2:13" x14ac:dyDescent="0.2">
      <c r="B103" s="33" t="s">
        <v>234</v>
      </c>
      <c r="C103" s="33"/>
      <c r="D103" s="33"/>
      <c r="E103" s="33"/>
      <c r="F103" s="34">
        <f>F102</f>
        <v>7263.66</v>
      </c>
      <c r="G103" s="34">
        <f>G102</f>
        <v>1.9</v>
      </c>
      <c r="H103" s="34"/>
      <c r="J103" s="24"/>
      <c r="K103" s="24"/>
      <c r="L103" s="24"/>
      <c r="M103" s="24"/>
    </row>
    <row r="104" spans="2:13" x14ac:dyDescent="0.2">
      <c r="B104" s="35" t="s">
        <v>236</v>
      </c>
      <c r="C104" s="35"/>
      <c r="D104" s="35"/>
      <c r="E104" s="35"/>
      <c r="F104" s="36">
        <f>F105-(+F99+F103)</f>
        <v>6497.6199999999371</v>
      </c>
      <c r="G104" s="36">
        <f>G105-(+G99+G103)</f>
        <v>1.7500000000000142</v>
      </c>
      <c r="H104" s="36"/>
      <c r="J104" s="24"/>
      <c r="K104" s="24"/>
      <c r="L104" s="24"/>
      <c r="M104" s="24"/>
    </row>
    <row r="105" spans="2:13" x14ac:dyDescent="0.2">
      <c r="B105" s="35" t="s">
        <v>237</v>
      </c>
      <c r="C105" s="35"/>
      <c r="D105" s="35"/>
      <c r="E105" s="35"/>
      <c r="F105" s="36">
        <v>381560.97</v>
      </c>
      <c r="G105" s="36">
        <v>100</v>
      </c>
      <c r="H105" s="36"/>
      <c r="J105" s="24"/>
      <c r="K105" s="24"/>
      <c r="L105" s="24"/>
      <c r="M105" s="24"/>
    </row>
    <row r="106" spans="2:13" x14ac:dyDescent="0.2">
      <c r="J106" s="24"/>
      <c r="K106" s="24"/>
      <c r="L106" s="24"/>
      <c r="M106" s="24"/>
    </row>
    <row r="107" spans="2:13" ht="12.75" thickBot="1" x14ac:dyDescent="0.25">
      <c r="B107" s="38"/>
      <c r="J107" s="24"/>
      <c r="K107" s="24"/>
      <c r="L107" s="24"/>
      <c r="M107" s="24"/>
    </row>
    <row r="108" spans="2:13" ht="13.5" thickTop="1" thickBot="1" x14ac:dyDescent="0.25">
      <c r="B108" s="39" t="s">
        <v>238</v>
      </c>
      <c r="C108" s="40" t="s">
        <v>239</v>
      </c>
      <c r="J108" s="24"/>
      <c r="K108" s="24"/>
      <c r="L108" s="24"/>
      <c r="M108" s="24"/>
    </row>
    <row r="109" spans="2:13" ht="12.75" thickTop="1" x14ac:dyDescent="0.2">
      <c r="J109" s="24"/>
      <c r="K109" s="24"/>
      <c r="L109" s="24"/>
      <c r="M109" s="24"/>
    </row>
    <row r="110" spans="2:13" x14ac:dyDescent="0.2">
      <c r="J110" s="24"/>
      <c r="K110" s="24"/>
      <c r="L110" s="24"/>
      <c r="M110" s="24"/>
    </row>
    <row r="111" spans="2:13" x14ac:dyDescent="0.2">
      <c r="J111" s="24"/>
      <c r="K111" s="24"/>
      <c r="L111" s="24"/>
      <c r="M111" s="24"/>
    </row>
    <row r="112" spans="2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15:51:00</KDate>
  <Classification>MIS Internal</Classification>
  <Subclassification/>
  <HostName>MUMCMP01323</HostName>
  <Domain_User>CANARAROBECOMF/628</Domain_User>
  <IPAdd>192.9.198.194</IPAdd>
  <FilePath>Book11</FilePath>
  <KID>109819A0F0A5638745402604503298</KID>
  <UniqueName/>
  <Suggested/>
  <Justification/>
</Klassify>
</file>

<file path=customXml/itemProps1.xml><?xml version="1.0" encoding="utf-8"?>
<ds:datastoreItem xmlns:ds="http://schemas.openxmlformats.org/officeDocument/2006/customXml" ds:itemID="{9B9340AE-319B-4234-AF2D-47679500D8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2025-02-07T10:20:57Z</dcterms:created>
  <dcterms:modified xsi:type="dcterms:W3CDTF">2025-02-07T10:21:00Z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109819A0F0A5638745402604503298</vt:lpwstr>
  </property>
</Properties>
</file>