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FAF7016F-CCF8-4CFF-9DFE-79FF04359B60}" xr6:coauthVersionLast="47" xr6:coauthVersionMax="47" xr10:uidLastSave="{00000000-0000-0000-0000-000000000000}"/>
  <bookViews>
    <workbookView xWindow="-120" yWindow="-120" windowWidth="20730" windowHeight="11040" xr2:uid="{5E16DD12-D15E-4AB7-A37B-33A7FFB6EEF2}"/>
  </bookViews>
  <sheets>
    <sheet name="MN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G78" i="1"/>
  <c r="F78" i="1"/>
  <c r="G77" i="1"/>
  <c r="F77" i="1"/>
  <c r="G74" i="1"/>
  <c r="F74" i="1"/>
  <c r="G73" i="1"/>
  <c r="F73" i="1"/>
</calcChain>
</file>

<file path=xl/sharedStrings.xml><?xml version="1.0" encoding="utf-8"?>
<sst xmlns="http://schemas.openxmlformats.org/spreadsheetml/2006/main" count="289" uniqueCount="179">
  <si>
    <t>CANARA ROBECO MANUFACTURING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</si>
  <si>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</si>
  <si>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</si>
  <si>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</si>
  <si>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</si>
  <si>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</si>
  <si>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</si>
  <si>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</si>
  <si>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</si>
  <si>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</si>
  <si>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</si>
  <si>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</si>
  <si>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</si>
  <si>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</si>
  <si>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</si>
  <si>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</si>
  <si>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</si>
  <si>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</si>
  <si>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Bharat Electronics Ltd</t>
  </si>
  <si>
    <t>INE263A01024</t>
  </si>
  <si>
    <t>Aerospace &amp; Defense</t>
  </si>
  <si>
    <t>Maruti Suzuki India Ltd</t>
  </si>
  <si>
    <t>INE585B01010</t>
  </si>
  <si>
    <t>Bajaj Auto Ltd</t>
  </si>
  <si>
    <t>INE917I01010</t>
  </si>
  <si>
    <t>Hindustan Aeronautics Ltd</t>
  </si>
  <si>
    <t>INE066F01020</t>
  </si>
  <si>
    <t>Reliance Industries Ltd</t>
  </si>
  <si>
    <t>INE002A01018</t>
  </si>
  <si>
    <t>Petroleum Products</t>
  </si>
  <si>
    <t>Tata Steel Ltd</t>
  </si>
  <si>
    <t>INE081A01020</t>
  </si>
  <si>
    <t>Ferrous Metals</t>
  </si>
  <si>
    <t>Benchmark: Nifty India Manufacturing TRI</t>
  </si>
  <si>
    <t>Kaynes Technology India Ltd</t>
  </si>
  <si>
    <t>INE918Z01012</t>
  </si>
  <si>
    <t>Industrial Manufacturing</t>
  </si>
  <si>
    <t>Small Cap</t>
  </si>
  <si>
    <t>Aditya Birla Real Estate Ltd</t>
  </si>
  <si>
    <t>INE055A01016</t>
  </si>
  <si>
    <t>Paper, Forest &amp; Jute Products</t>
  </si>
  <si>
    <t>Ge Vernova T&amp;D India Ltd</t>
  </si>
  <si>
    <t>INE200A01026</t>
  </si>
  <si>
    <t>Electrical Equipment</t>
  </si>
  <si>
    <t>Suzlon Energy Ltd</t>
  </si>
  <si>
    <t>INE040H01021</t>
  </si>
  <si>
    <t>Mid Cap</t>
  </si>
  <si>
    <t>Exide Industries Ltd</t>
  </si>
  <si>
    <t>INE302A01020</t>
  </si>
  <si>
    <t>Auto Components</t>
  </si>
  <si>
    <t>NTPC Ltd</t>
  </si>
  <si>
    <t>INE733E01010</t>
  </si>
  <si>
    <t>Power</t>
  </si>
  <si>
    <t>Larsen &amp; Toubro Ltd</t>
  </si>
  <si>
    <t>INE018A01030</t>
  </si>
  <si>
    <t>Construction</t>
  </si>
  <si>
    <t>Cummins India Ltd</t>
  </si>
  <si>
    <t>INE298A01020</t>
  </si>
  <si>
    <t>Industrial Products</t>
  </si>
  <si>
    <t>Solar Industries India Ltd</t>
  </si>
  <si>
    <t>INE343H01029</t>
  </si>
  <si>
    <t>Chemicals &amp; Petrochemicals</t>
  </si>
  <si>
    <t>Dixon Technologies (India) Ltd</t>
  </si>
  <si>
    <t>INE935N01020</t>
  </si>
  <si>
    <t>Consumer Durables</t>
  </si>
  <si>
    <t>Siemens Ltd</t>
  </si>
  <si>
    <t>INE003A01024</t>
  </si>
  <si>
    <t>Samvardhana Motherson International Ltd</t>
  </si>
  <si>
    <t>INE775A01035</t>
  </si>
  <si>
    <t>Voltas Ltd</t>
  </si>
  <si>
    <t>INE226A01021</t>
  </si>
  <si>
    <t>Polycab India Ltd</t>
  </si>
  <si>
    <t>INE455K01017</t>
  </si>
  <si>
    <t>NOCIL Ltd</t>
  </si>
  <si>
    <t>INE163A01018</t>
  </si>
  <si>
    <t>Apar Industries Ltd</t>
  </si>
  <si>
    <t>INE372A01015</t>
  </si>
  <si>
    <t>Hindalco Industries Ltd</t>
  </si>
  <si>
    <t>INE038A01020</t>
  </si>
  <si>
    <t>Non - Ferrous Metals</t>
  </si>
  <si>
    <t>Varun Beverages Ltd</t>
  </si>
  <si>
    <t>INE200M01039</t>
  </si>
  <si>
    <t>Beverages</t>
  </si>
  <si>
    <t>J.B. Chemicals &amp; Pharmaceuticals Ltd</t>
  </si>
  <si>
    <t>INE572A01036</t>
  </si>
  <si>
    <t>Pharmaceuticals &amp; Biotechnology</t>
  </si>
  <si>
    <t>Bikaji Foods International Ltd</t>
  </si>
  <si>
    <t>INE00E101023</t>
  </si>
  <si>
    <t>Food Products</t>
  </si>
  <si>
    <t>Grasim Industries Ltd</t>
  </si>
  <si>
    <t>INE047A01021</t>
  </si>
  <si>
    <t>Cement &amp; Cement Products</t>
  </si>
  <si>
    <t>Innova Captab Ltd</t>
  </si>
  <si>
    <t>INE0DUT01020</t>
  </si>
  <si>
    <t>TTK Prestige Ltd</t>
  </si>
  <si>
    <t>INE690A01028</t>
  </si>
  <si>
    <t>Supreme Industries Ltd</t>
  </si>
  <si>
    <t>INE195A01028</t>
  </si>
  <si>
    <t>Deepak Nitrite Ltd</t>
  </si>
  <si>
    <t>INE288B01029</t>
  </si>
  <si>
    <t>Ultratech Cement Ltd</t>
  </si>
  <si>
    <t>INE481G01011</t>
  </si>
  <si>
    <t>CG Power and Industrial Solutions Ltd</t>
  </si>
  <si>
    <t>INE067A01029</t>
  </si>
  <si>
    <t>J.K. Cement Ltd</t>
  </si>
  <si>
    <t>INE823G01014</t>
  </si>
  <si>
    <t>Pidilite Industries Ltd</t>
  </si>
  <si>
    <t>INE318A01026</t>
  </si>
  <si>
    <t>Titagarh Rail Systems Ltd</t>
  </si>
  <si>
    <t>INE615H01020</t>
  </si>
  <si>
    <t>Oil &amp; Natural Gas Corporation Ltd</t>
  </si>
  <si>
    <t>INE213A01029</t>
  </si>
  <si>
    <t>Oil</t>
  </si>
  <si>
    <t>The Ramco Cements Ltd</t>
  </si>
  <si>
    <t>INE331A01037</t>
  </si>
  <si>
    <t>Balrampur Chini Mills Ltd</t>
  </si>
  <si>
    <t>INE119A01028</t>
  </si>
  <si>
    <t>Agricultural Food &amp; Other Products</t>
  </si>
  <si>
    <t>Carborundum Universal Ltd</t>
  </si>
  <si>
    <t>INE120A01034</t>
  </si>
  <si>
    <t>Triveni Turbine Ltd</t>
  </si>
  <si>
    <t>INE152M01016</t>
  </si>
  <si>
    <t>Sundram Fasteners Ltd</t>
  </si>
  <si>
    <t>INE387A01021</t>
  </si>
  <si>
    <t>ABB India Ltd</t>
  </si>
  <si>
    <t>INE117A01022</t>
  </si>
  <si>
    <t>Mazagon Dock Shipbuilders Ltd</t>
  </si>
  <si>
    <t>INE249Z01012</t>
  </si>
  <si>
    <t>Hitachi Energy India Ltd</t>
  </si>
  <si>
    <t>INE07Y701011</t>
  </si>
  <si>
    <t>Praj Industries Ltd</t>
  </si>
  <si>
    <t>INE074A01025</t>
  </si>
  <si>
    <t>Timken India Ltd</t>
  </si>
  <si>
    <t>INE325A01013</t>
  </si>
  <si>
    <t>KEI Industries Ltd</t>
  </si>
  <si>
    <t>INE878B01027</t>
  </si>
  <si>
    <t>Safari Industries (India) Ltd</t>
  </si>
  <si>
    <t>INE429E01023</t>
  </si>
  <si>
    <t>K.P.R. Mill Ltd</t>
  </si>
  <si>
    <t>INE930H01031</t>
  </si>
  <si>
    <t>Textiles &amp; Apparels</t>
  </si>
  <si>
    <t>Sona Blw Precision Forgings Ltd</t>
  </si>
  <si>
    <t>INE073K01018</t>
  </si>
  <si>
    <t>Kansai Nerolac Paints Ltd</t>
  </si>
  <si>
    <t>INE531A01024</t>
  </si>
  <si>
    <t>Cipla Ltd</t>
  </si>
  <si>
    <t>INE059A01026</t>
  </si>
  <si>
    <t>V-Guard Industries Ltd</t>
  </si>
  <si>
    <t>INE951I01027</t>
  </si>
  <si>
    <t>Mrs Bectors Food Specialities Ltd</t>
  </si>
  <si>
    <t>INE495P01012</t>
  </si>
  <si>
    <t>Craftsman Automation Ltd</t>
  </si>
  <si>
    <t>INE00LO01017</t>
  </si>
  <si>
    <t>Kajaria Ceramics Ltd</t>
  </si>
  <si>
    <t>INE217B01036</t>
  </si>
  <si>
    <t>Greenlam Industries Ltd</t>
  </si>
  <si>
    <t>INE544R01021</t>
  </si>
  <si>
    <t>Concord Biotech Ltd</t>
  </si>
  <si>
    <t>INE338H01029</t>
  </si>
  <si>
    <t>Engineers India Ltd</t>
  </si>
  <si>
    <t>INE510A01028</t>
  </si>
  <si>
    <t>Rhi Magnesita India Ltd</t>
  </si>
  <si>
    <t>INE743M01012</t>
  </si>
  <si>
    <t>KSB Ltd</t>
  </si>
  <si>
    <t>INE999A01023</t>
  </si>
  <si>
    <t>Coal India Ltd</t>
  </si>
  <si>
    <t>INE522F01014</t>
  </si>
  <si>
    <t>Consumable Fuels</t>
  </si>
  <si>
    <t>Mold Tek Packaging Ltd</t>
  </si>
  <si>
    <t>INE893J01029</t>
  </si>
  <si>
    <t>Inox India Ltd</t>
  </si>
  <si>
    <t>INE616N01034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</si>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</sst>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FA954-DD1B-4FCB-8AAA-E8A38C58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38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FB19CA0-EE5A-4002-A50D-843F8036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94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74A27F-AAD1-4F44-982A-5AE72B4B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9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EA70-3CD6-44DE-AB92-DB0EC133A751}">
  <dimension ref="B1:N10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233182</v>
      </c>
      <c r="F7" s="19">
        <v>6362.49</v>
      </c>
      <c r="G7" s="19">
        <v>3.79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2084306</v>
      </c>
      <c r="F8" s="19">
        <v>5938.19</v>
      </c>
      <c r="G8" s="19">
        <v>3.54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16</v>
      </c>
      <c r="E9" s="22">
        <v>46498</v>
      </c>
      <c r="F9" s="19">
        <v>5150.33</v>
      </c>
      <c r="G9" s="19">
        <v>3.07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16</v>
      </c>
      <c r="E10" s="22">
        <v>51226</v>
      </c>
      <c r="F10" s="19">
        <v>5038.74</v>
      </c>
      <c r="G10" s="19">
        <v>3.01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25</v>
      </c>
      <c r="C11" s="18" t="s">
        <v>26</v>
      </c>
      <c r="D11" s="18" t="s">
        <v>20</v>
      </c>
      <c r="E11" s="22">
        <v>102192</v>
      </c>
      <c r="F11" s="19">
        <v>4339.79</v>
      </c>
      <c r="G11" s="19">
        <v>2.59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27</v>
      </c>
      <c r="C12" s="18" t="s">
        <v>28</v>
      </c>
      <c r="D12" s="18" t="s">
        <v>29</v>
      </c>
      <c r="E12" s="22">
        <v>296308</v>
      </c>
      <c r="F12" s="19">
        <v>3946.97</v>
      </c>
      <c r="G12" s="19">
        <v>2.35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30</v>
      </c>
      <c r="C13" s="18" t="s">
        <v>31</v>
      </c>
      <c r="D13" s="18" t="s">
        <v>32</v>
      </c>
      <c r="E13" s="22">
        <v>2538497</v>
      </c>
      <c r="F13" s="19">
        <v>3771.19</v>
      </c>
      <c r="G13" s="19">
        <v>2.25</v>
      </c>
      <c r="H13" s="19" t="s">
        <v>17</v>
      </c>
      <c r="I13" s="23"/>
      <c r="J13" s="23"/>
      <c r="K13" s="23"/>
      <c r="M13" s="25" t="s">
        <v>33</v>
      </c>
    </row>
    <row r="14" spans="2:14" x14ac:dyDescent="0.2">
      <c r="B14" s="21" t="s">
        <v>34</v>
      </c>
      <c r="C14" s="18" t="s">
        <v>35</v>
      </c>
      <c r="D14" s="18" t="s">
        <v>36</v>
      </c>
      <c r="E14" s="22">
        <v>68841</v>
      </c>
      <c r="F14" s="19">
        <v>3744.98</v>
      </c>
      <c r="G14" s="19">
        <v>2.23</v>
      </c>
      <c r="H14" s="19" t="s">
        <v>37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134859</v>
      </c>
      <c r="F15" s="19">
        <v>3698.91</v>
      </c>
      <c r="G15" s="19">
        <v>2.21</v>
      </c>
      <c r="H15" s="19" t="s">
        <v>37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202862</v>
      </c>
      <c r="F16" s="19">
        <v>3622.91</v>
      </c>
      <c r="G16" s="19">
        <v>2.16</v>
      </c>
      <c r="H16" s="19" t="s">
        <v>37</v>
      </c>
      <c r="I16" s="23"/>
      <c r="J16" s="23"/>
      <c r="K16" s="23"/>
    </row>
    <row r="17" spans="2:11" x14ac:dyDescent="0.2">
      <c r="B17" s="21" t="s">
        <v>44</v>
      </c>
      <c r="C17" s="18" t="s">
        <v>45</v>
      </c>
      <c r="D17" s="18" t="s">
        <v>43</v>
      </c>
      <c r="E17" s="22">
        <v>5406675</v>
      </c>
      <c r="F17" s="19">
        <v>3619.77</v>
      </c>
      <c r="G17" s="19">
        <v>2.16</v>
      </c>
      <c r="H17" s="19" t="s">
        <v>46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766079</v>
      </c>
      <c r="F18" s="19">
        <v>3489.11</v>
      </c>
      <c r="G18" s="19">
        <v>2.08</v>
      </c>
      <c r="H18" s="19" t="s">
        <v>46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52</v>
      </c>
      <c r="E19" s="22">
        <v>834542</v>
      </c>
      <c r="F19" s="19">
        <v>3406.18</v>
      </c>
      <c r="G19" s="19">
        <v>2.0299999999999998</v>
      </c>
      <c r="H19" s="19" t="s">
        <v>17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55</v>
      </c>
      <c r="E20" s="22">
        <v>92109</v>
      </c>
      <c r="F20" s="19">
        <v>3336.46</v>
      </c>
      <c r="G20" s="19">
        <v>1.99</v>
      </c>
      <c r="H20" s="19" t="s">
        <v>17</v>
      </c>
      <c r="I20" s="23"/>
      <c r="J20" s="23"/>
      <c r="K20" s="23"/>
    </row>
    <row r="21" spans="2:11" x14ac:dyDescent="0.2">
      <c r="B21" s="21" t="s">
        <v>56</v>
      </c>
      <c r="C21" s="18" t="s">
        <v>57</v>
      </c>
      <c r="D21" s="18" t="s">
        <v>58</v>
      </c>
      <c r="E21" s="22">
        <v>94648</v>
      </c>
      <c r="F21" s="19">
        <v>3313.25</v>
      </c>
      <c r="G21" s="19">
        <v>1.98</v>
      </c>
      <c r="H21" s="19" t="s">
        <v>46</v>
      </c>
      <c r="I21" s="23"/>
      <c r="J21" s="23"/>
      <c r="K21" s="23"/>
    </row>
    <row r="22" spans="2:11" x14ac:dyDescent="0.2">
      <c r="B22" s="21" t="s">
        <v>59</v>
      </c>
      <c r="C22" s="18" t="s">
        <v>60</v>
      </c>
      <c r="D22" s="18" t="s">
        <v>61</v>
      </c>
      <c r="E22" s="22">
        <v>31853</v>
      </c>
      <c r="F22" s="19">
        <v>3258.56</v>
      </c>
      <c r="G22" s="19">
        <v>1.94</v>
      </c>
      <c r="H22" s="19" t="s">
        <v>46</v>
      </c>
      <c r="I22" s="23"/>
      <c r="J22" s="23"/>
      <c r="K22" s="23"/>
    </row>
    <row r="23" spans="2:11" x14ac:dyDescent="0.2">
      <c r="B23" s="21" t="s">
        <v>62</v>
      </c>
      <c r="C23" s="18" t="s">
        <v>63</v>
      </c>
      <c r="D23" s="18" t="s">
        <v>64</v>
      </c>
      <c r="E23" s="22">
        <v>22816</v>
      </c>
      <c r="F23" s="19">
        <v>3208.29</v>
      </c>
      <c r="G23" s="19">
        <v>1.91</v>
      </c>
      <c r="H23" s="19" t="s">
        <v>46</v>
      </c>
      <c r="I23" s="23"/>
      <c r="J23" s="23"/>
      <c r="K23" s="23"/>
    </row>
    <row r="24" spans="2:11" x14ac:dyDescent="0.2">
      <c r="B24" s="21" t="s">
        <v>65</v>
      </c>
      <c r="C24" s="18" t="s">
        <v>66</v>
      </c>
      <c r="D24" s="18" t="s">
        <v>43</v>
      </c>
      <c r="E24" s="22">
        <v>45724</v>
      </c>
      <c r="F24" s="19">
        <v>3189.84</v>
      </c>
      <c r="G24" s="19">
        <v>1.9</v>
      </c>
      <c r="H24" s="19" t="s">
        <v>17</v>
      </c>
      <c r="I24" s="23"/>
      <c r="J24" s="23"/>
      <c r="K24" s="23"/>
    </row>
    <row r="25" spans="2:11" x14ac:dyDescent="0.2">
      <c r="B25" s="21" t="s">
        <v>67</v>
      </c>
      <c r="C25" s="18" t="s">
        <v>68</v>
      </c>
      <c r="D25" s="18" t="s">
        <v>49</v>
      </c>
      <c r="E25" s="22">
        <v>1755803</v>
      </c>
      <c r="F25" s="19">
        <v>3177.13</v>
      </c>
      <c r="G25" s="19">
        <v>1.89</v>
      </c>
      <c r="H25" s="19" t="s">
        <v>17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64</v>
      </c>
      <c r="E26" s="22">
        <v>183548</v>
      </c>
      <c r="F26" s="19">
        <v>3027.62</v>
      </c>
      <c r="G26" s="19">
        <v>1.81</v>
      </c>
      <c r="H26" s="19" t="s">
        <v>46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58</v>
      </c>
      <c r="E27" s="22">
        <v>42224</v>
      </c>
      <c r="F27" s="19">
        <v>2736.28</v>
      </c>
      <c r="G27" s="19">
        <v>1.63</v>
      </c>
      <c r="H27" s="19" t="s">
        <v>46</v>
      </c>
      <c r="I27" s="23"/>
      <c r="J27" s="23"/>
      <c r="K27" s="23"/>
    </row>
    <row r="28" spans="2:11" x14ac:dyDescent="0.2">
      <c r="B28" s="21" t="s">
        <v>73</v>
      </c>
      <c r="C28" s="18" t="s">
        <v>74</v>
      </c>
      <c r="D28" s="18" t="s">
        <v>61</v>
      </c>
      <c r="E28" s="22">
        <v>948605</v>
      </c>
      <c r="F28" s="19">
        <v>2731.03</v>
      </c>
      <c r="G28" s="19">
        <v>1.63</v>
      </c>
      <c r="H28" s="19" t="s">
        <v>37</v>
      </c>
      <c r="I28" s="23"/>
      <c r="J28" s="23"/>
      <c r="K28" s="23"/>
    </row>
    <row r="29" spans="2:11" x14ac:dyDescent="0.2">
      <c r="B29" s="21" t="s">
        <v>75</v>
      </c>
      <c r="C29" s="18" t="s">
        <v>76</v>
      </c>
      <c r="D29" s="18" t="s">
        <v>43</v>
      </c>
      <c r="E29" s="22">
        <v>26133</v>
      </c>
      <c r="F29" s="19">
        <v>2629.59</v>
      </c>
      <c r="G29" s="19">
        <v>1.57</v>
      </c>
      <c r="H29" s="19" t="s">
        <v>46</v>
      </c>
      <c r="I29" s="23"/>
      <c r="J29" s="23"/>
      <c r="K29" s="23"/>
    </row>
    <row r="30" spans="2:11" x14ac:dyDescent="0.2">
      <c r="B30" s="21" t="s">
        <v>77</v>
      </c>
      <c r="C30" s="18" t="s">
        <v>78</v>
      </c>
      <c r="D30" s="18" t="s">
        <v>79</v>
      </c>
      <c r="E30" s="22">
        <v>374667</v>
      </c>
      <c r="F30" s="19">
        <v>2570.4</v>
      </c>
      <c r="G30" s="19">
        <v>1.53</v>
      </c>
      <c r="H30" s="19" t="s">
        <v>17</v>
      </c>
      <c r="I30" s="23"/>
      <c r="J30" s="23"/>
      <c r="K30" s="23"/>
    </row>
    <row r="31" spans="2:11" x14ac:dyDescent="0.2">
      <c r="B31" s="21" t="s">
        <v>80</v>
      </c>
      <c r="C31" s="18" t="s">
        <v>81</v>
      </c>
      <c r="D31" s="18" t="s">
        <v>82</v>
      </c>
      <c r="E31" s="22">
        <v>388002</v>
      </c>
      <c r="F31" s="19">
        <v>2319.2800000000002</v>
      </c>
      <c r="G31" s="19">
        <v>1.38</v>
      </c>
      <c r="H31" s="19" t="s">
        <v>17</v>
      </c>
      <c r="I31" s="23"/>
      <c r="J31" s="23"/>
      <c r="K31" s="23"/>
    </row>
    <row r="32" spans="2:11" x14ac:dyDescent="0.2">
      <c r="B32" s="21" t="s">
        <v>83</v>
      </c>
      <c r="C32" s="18" t="s">
        <v>84</v>
      </c>
      <c r="D32" s="18" t="s">
        <v>85</v>
      </c>
      <c r="E32" s="22">
        <v>114926</v>
      </c>
      <c r="F32" s="19">
        <v>2253.7600000000002</v>
      </c>
      <c r="G32" s="19">
        <v>1.34</v>
      </c>
      <c r="H32" s="19" t="s">
        <v>37</v>
      </c>
      <c r="I32" s="23"/>
      <c r="J32" s="23"/>
      <c r="K32" s="23"/>
    </row>
    <row r="33" spans="2:11" x14ac:dyDescent="0.2">
      <c r="B33" s="21" t="s">
        <v>86</v>
      </c>
      <c r="C33" s="18" t="s">
        <v>87</v>
      </c>
      <c r="D33" s="18" t="s">
        <v>88</v>
      </c>
      <c r="E33" s="22">
        <v>264240</v>
      </c>
      <c r="F33" s="19">
        <v>2245.7800000000002</v>
      </c>
      <c r="G33" s="19">
        <v>1.34</v>
      </c>
      <c r="H33" s="19" t="s">
        <v>37</v>
      </c>
      <c r="I33" s="23"/>
      <c r="J33" s="23"/>
      <c r="K33" s="23"/>
    </row>
    <row r="34" spans="2:11" x14ac:dyDescent="0.2">
      <c r="B34" s="21" t="s">
        <v>89</v>
      </c>
      <c r="C34" s="18" t="s">
        <v>90</v>
      </c>
      <c r="D34" s="18" t="s">
        <v>91</v>
      </c>
      <c r="E34" s="22">
        <v>83029</v>
      </c>
      <c r="F34" s="19">
        <v>2238.34</v>
      </c>
      <c r="G34" s="19">
        <v>1.33</v>
      </c>
      <c r="H34" s="19" t="s">
        <v>17</v>
      </c>
      <c r="I34" s="23"/>
      <c r="J34" s="23"/>
      <c r="K34" s="23"/>
    </row>
    <row r="35" spans="2:11" x14ac:dyDescent="0.2">
      <c r="B35" s="21" t="s">
        <v>92</v>
      </c>
      <c r="C35" s="18" t="s">
        <v>93</v>
      </c>
      <c r="D35" s="18" t="s">
        <v>85</v>
      </c>
      <c r="E35" s="22">
        <v>283045</v>
      </c>
      <c r="F35" s="19">
        <v>2200.96</v>
      </c>
      <c r="G35" s="19">
        <v>1.31</v>
      </c>
      <c r="H35" s="19" t="s">
        <v>37</v>
      </c>
      <c r="I35" s="23"/>
      <c r="J35" s="23"/>
      <c r="K35" s="23"/>
    </row>
    <row r="36" spans="2:11" x14ac:dyDescent="0.2">
      <c r="B36" s="21" t="s">
        <v>94</v>
      </c>
      <c r="C36" s="18" t="s">
        <v>95</v>
      </c>
      <c r="D36" s="18" t="s">
        <v>64</v>
      </c>
      <c r="E36" s="22">
        <v>249975</v>
      </c>
      <c r="F36" s="19">
        <v>2159.5300000000002</v>
      </c>
      <c r="G36" s="19">
        <v>1.29</v>
      </c>
      <c r="H36" s="19" t="s">
        <v>37</v>
      </c>
      <c r="I36" s="23"/>
      <c r="J36" s="23"/>
      <c r="K36" s="23"/>
    </row>
    <row r="37" spans="2:11" x14ac:dyDescent="0.2">
      <c r="B37" s="21" t="s">
        <v>96</v>
      </c>
      <c r="C37" s="18" t="s">
        <v>97</v>
      </c>
      <c r="D37" s="18" t="s">
        <v>58</v>
      </c>
      <c r="E37" s="22">
        <v>50067</v>
      </c>
      <c r="F37" s="19">
        <v>2150.25</v>
      </c>
      <c r="G37" s="19">
        <v>1.28</v>
      </c>
      <c r="H37" s="19" t="s">
        <v>46</v>
      </c>
      <c r="I37" s="23"/>
      <c r="J37" s="23"/>
      <c r="K37" s="23"/>
    </row>
    <row r="38" spans="2:11" x14ac:dyDescent="0.2">
      <c r="B38" s="21" t="s">
        <v>98</v>
      </c>
      <c r="C38" s="18" t="s">
        <v>99</v>
      </c>
      <c r="D38" s="18" t="s">
        <v>61</v>
      </c>
      <c r="E38" s="22">
        <v>80978</v>
      </c>
      <c r="F38" s="19">
        <v>2134.8200000000002</v>
      </c>
      <c r="G38" s="19">
        <v>1.27</v>
      </c>
      <c r="H38" s="19" t="s">
        <v>46</v>
      </c>
      <c r="I38" s="23"/>
      <c r="J38" s="23"/>
      <c r="K38" s="23"/>
    </row>
    <row r="39" spans="2:11" x14ac:dyDescent="0.2">
      <c r="B39" s="21" t="s">
        <v>100</v>
      </c>
      <c r="C39" s="18" t="s">
        <v>101</v>
      </c>
      <c r="D39" s="18" t="s">
        <v>91</v>
      </c>
      <c r="E39" s="22">
        <v>19085</v>
      </c>
      <c r="F39" s="19">
        <v>2111.88</v>
      </c>
      <c r="G39" s="19">
        <v>1.26</v>
      </c>
      <c r="H39" s="19" t="s">
        <v>17</v>
      </c>
      <c r="I39" s="23"/>
      <c r="J39" s="23"/>
      <c r="K39" s="23"/>
    </row>
    <row r="40" spans="2:11" x14ac:dyDescent="0.2">
      <c r="B40" s="21" t="s">
        <v>102</v>
      </c>
      <c r="C40" s="18" t="s">
        <v>103</v>
      </c>
      <c r="D40" s="18" t="s">
        <v>43</v>
      </c>
      <c r="E40" s="22">
        <v>297876</v>
      </c>
      <c r="F40" s="19">
        <v>2098.2399999999998</v>
      </c>
      <c r="G40" s="19">
        <v>1.25</v>
      </c>
      <c r="H40" s="19" t="s">
        <v>46</v>
      </c>
      <c r="I40" s="23"/>
      <c r="J40" s="23"/>
      <c r="K40" s="23"/>
    </row>
    <row r="41" spans="2:11" x14ac:dyDescent="0.2">
      <c r="B41" s="21" t="s">
        <v>104</v>
      </c>
      <c r="C41" s="18" t="s">
        <v>105</v>
      </c>
      <c r="D41" s="18" t="s">
        <v>91</v>
      </c>
      <c r="E41" s="22">
        <v>48249</v>
      </c>
      <c r="F41" s="19">
        <v>2085.4699999999998</v>
      </c>
      <c r="G41" s="19">
        <v>1.24</v>
      </c>
      <c r="H41" s="19" t="s">
        <v>46</v>
      </c>
      <c r="I41" s="23"/>
      <c r="J41" s="23"/>
      <c r="K41" s="23"/>
    </row>
    <row r="42" spans="2:11" x14ac:dyDescent="0.2">
      <c r="B42" s="21" t="s">
        <v>106</v>
      </c>
      <c r="C42" s="18" t="s">
        <v>107</v>
      </c>
      <c r="D42" s="18" t="s">
        <v>61</v>
      </c>
      <c r="E42" s="22">
        <v>65951</v>
      </c>
      <c r="F42" s="19">
        <v>2074.7199999999998</v>
      </c>
      <c r="G42" s="19">
        <v>1.24</v>
      </c>
      <c r="H42" s="19" t="s">
        <v>17</v>
      </c>
      <c r="I42" s="23"/>
      <c r="J42" s="23"/>
      <c r="K42" s="23"/>
    </row>
    <row r="43" spans="2:11" x14ac:dyDescent="0.2">
      <c r="B43" s="21" t="s">
        <v>108</v>
      </c>
      <c r="C43" s="18" t="s">
        <v>109</v>
      </c>
      <c r="D43" s="18" t="s">
        <v>36</v>
      </c>
      <c r="E43" s="22">
        <v>168707</v>
      </c>
      <c r="F43" s="19">
        <v>2061.0100000000002</v>
      </c>
      <c r="G43" s="19">
        <v>1.23</v>
      </c>
      <c r="H43" s="19" t="s">
        <v>37</v>
      </c>
      <c r="I43" s="23"/>
      <c r="J43" s="23"/>
      <c r="K43" s="23"/>
    </row>
    <row r="44" spans="2:11" x14ac:dyDescent="0.2">
      <c r="B44" s="21" t="s">
        <v>110</v>
      </c>
      <c r="C44" s="18" t="s">
        <v>111</v>
      </c>
      <c r="D44" s="18" t="s">
        <v>112</v>
      </c>
      <c r="E44" s="22">
        <v>768263</v>
      </c>
      <c r="F44" s="19">
        <v>2044.73</v>
      </c>
      <c r="G44" s="19">
        <v>1.22</v>
      </c>
      <c r="H44" s="19" t="s">
        <v>17</v>
      </c>
      <c r="I44" s="23"/>
      <c r="J44" s="23"/>
      <c r="K44" s="23"/>
    </row>
    <row r="45" spans="2:11" x14ac:dyDescent="0.2">
      <c r="B45" s="21" t="s">
        <v>113</v>
      </c>
      <c r="C45" s="18" t="s">
        <v>114</v>
      </c>
      <c r="D45" s="18" t="s">
        <v>91</v>
      </c>
      <c r="E45" s="22">
        <v>226835</v>
      </c>
      <c r="F45" s="19">
        <v>2011.01</v>
      </c>
      <c r="G45" s="19">
        <v>1.2</v>
      </c>
      <c r="H45" s="19" t="s">
        <v>37</v>
      </c>
      <c r="I45" s="23"/>
      <c r="J45" s="23"/>
      <c r="K45" s="23"/>
    </row>
    <row r="46" spans="2:11" x14ac:dyDescent="0.2">
      <c r="B46" s="21" t="s">
        <v>115</v>
      </c>
      <c r="C46" s="18" t="s">
        <v>116</v>
      </c>
      <c r="D46" s="18" t="s">
        <v>117</v>
      </c>
      <c r="E46" s="22">
        <v>319050</v>
      </c>
      <c r="F46" s="19">
        <v>2003</v>
      </c>
      <c r="G46" s="19">
        <v>1.19</v>
      </c>
      <c r="H46" s="19" t="s">
        <v>37</v>
      </c>
      <c r="I46" s="23"/>
      <c r="J46" s="23"/>
      <c r="K46" s="23"/>
    </row>
    <row r="47" spans="2:11" x14ac:dyDescent="0.2">
      <c r="B47" s="21" t="s">
        <v>118</v>
      </c>
      <c r="C47" s="18" t="s">
        <v>119</v>
      </c>
      <c r="D47" s="18" t="s">
        <v>58</v>
      </c>
      <c r="E47" s="22">
        <v>143104</v>
      </c>
      <c r="F47" s="19">
        <v>1973.33</v>
      </c>
      <c r="G47" s="19">
        <v>1.18</v>
      </c>
      <c r="H47" s="19" t="s">
        <v>37</v>
      </c>
      <c r="I47" s="23"/>
      <c r="J47" s="23"/>
      <c r="K47" s="23"/>
    </row>
    <row r="48" spans="2:11" x14ac:dyDescent="0.2">
      <c r="B48" s="21" t="s">
        <v>120</v>
      </c>
      <c r="C48" s="18" t="s">
        <v>121</v>
      </c>
      <c r="D48" s="18" t="s">
        <v>43</v>
      </c>
      <c r="E48" s="22">
        <v>280121</v>
      </c>
      <c r="F48" s="19">
        <v>1938.16</v>
      </c>
      <c r="G48" s="19">
        <v>1.1599999999999999</v>
      </c>
      <c r="H48" s="19" t="s">
        <v>37</v>
      </c>
      <c r="I48" s="23"/>
      <c r="J48" s="23"/>
      <c r="K48" s="23"/>
    </row>
    <row r="49" spans="2:11" x14ac:dyDescent="0.2">
      <c r="B49" s="21" t="s">
        <v>122</v>
      </c>
      <c r="C49" s="18" t="s">
        <v>123</v>
      </c>
      <c r="D49" s="18" t="s">
        <v>49</v>
      </c>
      <c r="E49" s="22">
        <v>144012</v>
      </c>
      <c r="F49" s="19">
        <v>1937.11</v>
      </c>
      <c r="G49" s="19">
        <v>1.1599999999999999</v>
      </c>
      <c r="H49" s="19" t="s">
        <v>37</v>
      </c>
      <c r="I49" s="23"/>
      <c r="J49" s="23"/>
      <c r="K49" s="23"/>
    </row>
    <row r="50" spans="2:11" x14ac:dyDescent="0.2">
      <c r="B50" s="21" t="s">
        <v>124</v>
      </c>
      <c r="C50" s="18" t="s">
        <v>125</v>
      </c>
      <c r="D50" s="18" t="s">
        <v>43</v>
      </c>
      <c r="E50" s="22">
        <v>25462</v>
      </c>
      <c r="F50" s="19">
        <v>1891.69</v>
      </c>
      <c r="G50" s="19">
        <v>1.1299999999999999</v>
      </c>
      <c r="H50" s="19" t="s">
        <v>17</v>
      </c>
      <c r="I50" s="23"/>
      <c r="J50" s="23"/>
      <c r="K50" s="23"/>
    </row>
    <row r="51" spans="2:11" x14ac:dyDescent="0.2">
      <c r="B51" s="21" t="s">
        <v>126</v>
      </c>
      <c r="C51" s="18" t="s">
        <v>127</v>
      </c>
      <c r="D51" s="18" t="s">
        <v>36</v>
      </c>
      <c r="E51" s="22">
        <v>45252</v>
      </c>
      <c r="F51" s="19">
        <v>1846.12</v>
      </c>
      <c r="G51" s="19">
        <v>1.1000000000000001</v>
      </c>
      <c r="H51" s="19" t="s">
        <v>46</v>
      </c>
      <c r="I51" s="23"/>
      <c r="J51" s="23"/>
      <c r="K51" s="23"/>
    </row>
    <row r="52" spans="2:11" x14ac:dyDescent="0.2">
      <c r="B52" s="21" t="s">
        <v>128</v>
      </c>
      <c r="C52" s="18" t="s">
        <v>129</v>
      </c>
      <c r="D52" s="18" t="s">
        <v>43</v>
      </c>
      <c r="E52" s="22">
        <v>13228</v>
      </c>
      <c r="F52" s="19">
        <v>1827.98</v>
      </c>
      <c r="G52" s="19">
        <v>1.0900000000000001</v>
      </c>
      <c r="H52" s="19" t="s">
        <v>46</v>
      </c>
      <c r="I52" s="23"/>
      <c r="J52" s="23"/>
      <c r="K52" s="23"/>
    </row>
    <row r="53" spans="2:11" x14ac:dyDescent="0.2">
      <c r="B53" s="21" t="s">
        <v>130</v>
      </c>
      <c r="C53" s="18" t="s">
        <v>131</v>
      </c>
      <c r="D53" s="18" t="s">
        <v>36</v>
      </c>
      <c r="E53" s="22">
        <v>240630</v>
      </c>
      <c r="F53" s="19">
        <v>1778.98</v>
      </c>
      <c r="G53" s="19">
        <v>1.06</v>
      </c>
      <c r="H53" s="19" t="s">
        <v>37</v>
      </c>
      <c r="I53" s="23"/>
      <c r="J53" s="23"/>
      <c r="K53" s="23"/>
    </row>
    <row r="54" spans="2:11" x14ac:dyDescent="0.2">
      <c r="B54" s="21" t="s">
        <v>132</v>
      </c>
      <c r="C54" s="18" t="s">
        <v>133</v>
      </c>
      <c r="D54" s="18" t="s">
        <v>58</v>
      </c>
      <c r="E54" s="22">
        <v>51388</v>
      </c>
      <c r="F54" s="19">
        <v>1741.41</v>
      </c>
      <c r="G54" s="19">
        <v>1.04</v>
      </c>
      <c r="H54" s="19" t="s">
        <v>37</v>
      </c>
      <c r="I54" s="23"/>
      <c r="J54" s="23"/>
      <c r="K54" s="23"/>
    </row>
    <row r="55" spans="2:11" x14ac:dyDescent="0.2">
      <c r="B55" s="21" t="s">
        <v>134</v>
      </c>
      <c r="C55" s="18" t="s">
        <v>135</v>
      </c>
      <c r="D55" s="18" t="s">
        <v>58</v>
      </c>
      <c r="E55" s="22">
        <v>41937</v>
      </c>
      <c r="F55" s="19">
        <v>1699.18</v>
      </c>
      <c r="G55" s="19">
        <v>1.01</v>
      </c>
      <c r="H55" s="19" t="s">
        <v>46</v>
      </c>
      <c r="I55" s="23"/>
      <c r="J55" s="23"/>
      <c r="K55" s="23"/>
    </row>
    <row r="56" spans="2:11" x14ac:dyDescent="0.2">
      <c r="B56" s="21" t="s">
        <v>136</v>
      </c>
      <c r="C56" s="18" t="s">
        <v>137</v>
      </c>
      <c r="D56" s="18" t="s">
        <v>64</v>
      </c>
      <c r="E56" s="22">
        <v>74921</v>
      </c>
      <c r="F56" s="19">
        <v>1653.81</v>
      </c>
      <c r="G56" s="19">
        <v>0.99</v>
      </c>
      <c r="H56" s="19" t="s">
        <v>37</v>
      </c>
      <c r="I56" s="23"/>
      <c r="J56" s="23"/>
      <c r="K56" s="23"/>
    </row>
    <row r="57" spans="2:11" x14ac:dyDescent="0.2">
      <c r="B57" s="21" t="s">
        <v>138</v>
      </c>
      <c r="C57" s="18" t="s">
        <v>139</v>
      </c>
      <c r="D57" s="18" t="s">
        <v>140</v>
      </c>
      <c r="E57" s="22">
        <v>175491</v>
      </c>
      <c r="F57" s="19">
        <v>1639.79</v>
      </c>
      <c r="G57" s="19">
        <v>0.98</v>
      </c>
      <c r="H57" s="19" t="s">
        <v>37</v>
      </c>
      <c r="I57" s="23"/>
      <c r="J57" s="23"/>
      <c r="K57" s="23"/>
    </row>
    <row r="58" spans="2:11" x14ac:dyDescent="0.2">
      <c r="B58" s="21" t="s">
        <v>141</v>
      </c>
      <c r="C58" s="18" t="s">
        <v>142</v>
      </c>
      <c r="D58" s="18" t="s">
        <v>49</v>
      </c>
      <c r="E58" s="22">
        <v>236282</v>
      </c>
      <c r="F58" s="19">
        <v>1620.19</v>
      </c>
      <c r="G58" s="19">
        <v>0.97</v>
      </c>
      <c r="H58" s="19" t="s">
        <v>46</v>
      </c>
      <c r="I58" s="23"/>
      <c r="J58" s="23"/>
      <c r="K58" s="23"/>
    </row>
    <row r="59" spans="2:11" x14ac:dyDescent="0.2">
      <c r="B59" s="21" t="s">
        <v>143</v>
      </c>
      <c r="C59" s="18" t="s">
        <v>144</v>
      </c>
      <c r="D59" s="18" t="s">
        <v>64</v>
      </c>
      <c r="E59" s="22">
        <v>567325</v>
      </c>
      <c r="F59" s="19">
        <v>1617.44</v>
      </c>
      <c r="G59" s="19">
        <v>0.96</v>
      </c>
      <c r="H59" s="19" t="s">
        <v>37</v>
      </c>
      <c r="I59" s="23"/>
      <c r="J59" s="23"/>
      <c r="K59" s="23"/>
    </row>
    <row r="60" spans="2:11" x14ac:dyDescent="0.2">
      <c r="B60" s="21" t="s">
        <v>145</v>
      </c>
      <c r="C60" s="18" t="s">
        <v>146</v>
      </c>
      <c r="D60" s="18" t="s">
        <v>85</v>
      </c>
      <c r="E60" s="22">
        <v>102347</v>
      </c>
      <c r="F60" s="19">
        <v>1588.17</v>
      </c>
      <c r="G60" s="19">
        <v>0.95</v>
      </c>
      <c r="H60" s="19" t="s">
        <v>17</v>
      </c>
      <c r="I60" s="23"/>
      <c r="J60" s="23"/>
      <c r="K60" s="23"/>
    </row>
    <row r="61" spans="2:11" x14ac:dyDescent="0.2">
      <c r="B61" s="21" t="s">
        <v>147</v>
      </c>
      <c r="C61" s="18" t="s">
        <v>148</v>
      </c>
      <c r="D61" s="18" t="s">
        <v>64</v>
      </c>
      <c r="E61" s="22">
        <v>360952</v>
      </c>
      <c r="F61" s="19">
        <v>1569.06</v>
      </c>
      <c r="G61" s="19">
        <v>0.94</v>
      </c>
      <c r="H61" s="19" t="s">
        <v>37</v>
      </c>
      <c r="I61" s="23"/>
      <c r="J61" s="23"/>
      <c r="K61" s="23"/>
    </row>
    <row r="62" spans="2:11" x14ac:dyDescent="0.2">
      <c r="B62" s="21" t="s">
        <v>149</v>
      </c>
      <c r="C62" s="18" t="s">
        <v>150</v>
      </c>
      <c r="D62" s="18" t="s">
        <v>88</v>
      </c>
      <c r="E62" s="22">
        <v>80411</v>
      </c>
      <c r="F62" s="19">
        <v>1520.29</v>
      </c>
      <c r="G62" s="19">
        <v>0.91</v>
      </c>
      <c r="H62" s="19" t="s">
        <v>37</v>
      </c>
      <c r="I62" s="23"/>
      <c r="J62" s="23"/>
      <c r="K62" s="23"/>
    </row>
    <row r="63" spans="2:11" x14ac:dyDescent="0.2">
      <c r="B63" s="21" t="s">
        <v>151</v>
      </c>
      <c r="C63" s="18" t="s">
        <v>152</v>
      </c>
      <c r="D63" s="18" t="s">
        <v>49</v>
      </c>
      <c r="E63" s="22">
        <v>28801</v>
      </c>
      <c r="F63" s="19">
        <v>1468.61</v>
      </c>
      <c r="G63" s="19">
        <v>0.88</v>
      </c>
      <c r="H63" s="19" t="s">
        <v>37</v>
      </c>
      <c r="I63" s="23"/>
      <c r="J63" s="23"/>
      <c r="K63" s="23"/>
    </row>
    <row r="64" spans="2:11" x14ac:dyDescent="0.2">
      <c r="B64" s="21" t="s">
        <v>153</v>
      </c>
      <c r="C64" s="18" t="s">
        <v>154</v>
      </c>
      <c r="D64" s="18" t="s">
        <v>64</v>
      </c>
      <c r="E64" s="22">
        <v>111698</v>
      </c>
      <c r="F64" s="19">
        <v>1341.1</v>
      </c>
      <c r="G64" s="19">
        <v>0.8</v>
      </c>
      <c r="H64" s="19" t="s">
        <v>37</v>
      </c>
      <c r="I64" s="23"/>
      <c r="J64" s="23"/>
      <c r="K64" s="23"/>
    </row>
    <row r="65" spans="2:11" x14ac:dyDescent="0.2">
      <c r="B65" s="21" t="s">
        <v>155</v>
      </c>
      <c r="C65" s="18" t="s">
        <v>156</v>
      </c>
      <c r="D65" s="18" t="s">
        <v>64</v>
      </c>
      <c r="E65" s="22">
        <v>248963</v>
      </c>
      <c r="F65" s="19">
        <v>1296.0999999999999</v>
      </c>
      <c r="G65" s="19">
        <v>0.77</v>
      </c>
      <c r="H65" s="19" t="s">
        <v>37</v>
      </c>
      <c r="I65" s="23"/>
      <c r="J65" s="23"/>
      <c r="K65" s="23"/>
    </row>
    <row r="66" spans="2:11" x14ac:dyDescent="0.2">
      <c r="B66" s="21" t="s">
        <v>157</v>
      </c>
      <c r="C66" s="18" t="s">
        <v>158</v>
      </c>
      <c r="D66" s="18" t="s">
        <v>85</v>
      </c>
      <c r="E66" s="22">
        <v>65725</v>
      </c>
      <c r="F66" s="19">
        <v>1202.96</v>
      </c>
      <c r="G66" s="19">
        <v>0.72</v>
      </c>
      <c r="H66" s="19" t="s">
        <v>37</v>
      </c>
      <c r="I66" s="23"/>
      <c r="J66" s="23"/>
      <c r="K66" s="23"/>
    </row>
    <row r="67" spans="2:11" x14ac:dyDescent="0.2">
      <c r="B67" s="21" t="s">
        <v>159</v>
      </c>
      <c r="C67" s="18" t="s">
        <v>160</v>
      </c>
      <c r="D67" s="18" t="s">
        <v>55</v>
      </c>
      <c r="E67" s="22">
        <v>614231</v>
      </c>
      <c r="F67" s="19">
        <v>1196.1500000000001</v>
      </c>
      <c r="G67" s="19">
        <v>0.71</v>
      </c>
      <c r="H67" s="19" t="s">
        <v>37</v>
      </c>
      <c r="I67" s="23"/>
      <c r="J67" s="23"/>
      <c r="K67" s="23"/>
    </row>
    <row r="68" spans="2:11" x14ac:dyDescent="0.2">
      <c r="B68" s="21" t="s">
        <v>161</v>
      </c>
      <c r="C68" s="18" t="s">
        <v>162</v>
      </c>
      <c r="D68" s="18" t="s">
        <v>58</v>
      </c>
      <c r="E68" s="22">
        <v>198385</v>
      </c>
      <c r="F68" s="19">
        <v>1176.22</v>
      </c>
      <c r="G68" s="19">
        <v>0.7</v>
      </c>
      <c r="H68" s="19" t="s">
        <v>37</v>
      </c>
      <c r="I68" s="23"/>
      <c r="J68" s="23"/>
      <c r="K68" s="23"/>
    </row>
    <row r="69" spans="2:11" x14ac:dyDescent="0.2">
      <c r="B69" s="21" t="s">
        <v>163</v>
      </c>
      <c r="C69" s="18" t="s">
        <v>164</v>
      </c>
      <c r="D69" s="18" t="s">
        <v>58</v>
      </c>
      <c r="E69" s="22">
        <v>131195</v>
      </c>
      <c r="F69" s="19">
        <v>1050.4100000000001</v>
      </c>
      <c r="G69" s="19">
        <v>0.63</v>
      </c>
      <c r="H69" s="19" t="s">
        <v>37</v>
      </c>
      <c r="I69" s="23"/>
      <c r="J69" s="23"/>
      <c r="K69" s="23"/>
    </row>
    <row r="70" spans="2:11" x14ac:dyDescent="0.2">
      <c r="B70" s="21" t="s">
        <v>165</v>
      </c>
      <c r="C70" s="18" t="s">
        <v>166</v>
      </c>
      <c r="D70" s="18" t="s">
        <v>167</v>
      </c>
      <c r="E70" s="22">
        <v>231645</v>
      </c>
      <c r="F70" s="19">
        <v>1047.1500000000001</v>
      </c>
      <c r="G70" s="19">
        <v>0.62</v>
      </c>
      <c r="H70" s="19" t="s">
        <v>17</v>
      </c>
      <c r="I70" s="23"/>
      <c r="J70" s="23"/>
      <c r="K70" s="23"/>
    </row>
    <row r="71" spans="2:11" x14ac:dyDescent="0.2">
      <c r="B71" s="21" t="s">
        <v>168</v>
      </c>
      <c r="C71" s="18" t="s">
        <v>169</v>
      </c>
      <c r="D71" s="18" t="s">
        <v>58</v>
      </c>
      <c r="E71" s="22">
        <v>117235</v>
      </c>
      <c r="F71" s="19">
        <v>815.25</v>
      </c>
      <c r="G71" s="19">
        <v>0.49</v>
      </c>
      <c r="H71" s="19" t="s">
        <v>37</v>
      </c>
      <c r="I71" s="23"/>
      <c r="J71" s="23"/>
      <c r="K71" s="23"/>
    </row>
    <row r="72" spans="2:11" x14ac:dyDescent="0.2">
      <c r="B72" s="21" t="s">
        <v>170</v>
      </c>
      <c r="C72" s="18" t="s">
        <v>171</v>
      </c>
      <c r="D72" s="18" t="s">
        <v>58</v>
      </c>
      <c r="E72" s="22">
        <v>37956</v>
      </c>
      <c r="F72" s="19">
        <v>431.69</v>
      </c>
      <c r="G72" s="19">
        <v>0.26</v>
      </c>
      <c r="H72" s="19" t="s">
        <v>37</v>
      </c>
      <c r="I72" s="23"/>
      <c r="J72" s="23"/>
      <c r="K72" s="23"/>
    </row>
    <row r="73" spans="2:11" x14ac:dyDescent="0.2">
      <c r="B73" s="26" t="s">
        <v>172</v>
      </c>
      <c r="C73" s="27"/>
      <c r="D73" s="27"/>
      <c r="E73" s="27"/>
      <c r="F73" s="28">
        <f ca="1">SUM(F7:F72)</f>
        <v>162369.14000000001</v>
      </c>
      <c r="G73" s="28">
        <f ca="1">SUM(G7:G72)</f>
        <v>96.83</v>
      </c>
      <c r="H73" s="28"/>
      <c r="I73" s="23"/>
      <c r="J73" s="23"/>
      <c r="K73" s="23"/>
    </row>
    <row r="74" spans="2:11" x14ac:dyDescent="0.2">
      <c r="B74" s="29" t="s">
        <v>173</v>
      </c>
      <c r="C74" s="29"/>
      <c r="D74" s="29"/>
      <c r="E74" s="29"/>
      <c r="F74" s="30">
        <f ca="1">F73</f>
        <v>162369.14000000001</v>
      </c>
      <c r="G74" s="30">
        <f ca="1">G73</f>
        <v>96.83</v>
      </c>
      <c r="H74" s="30"/>
      <c r="I74" s="23"/>
      <c r="J74" s="23"/>
      <c r="K74" s="23"/>
    </row>
    <row r="75" spans="2:11" x14ac:dyDescent="0.2">
      <c r="B75" s="31" t="s">
        <v>174</v>
      </c>
      <c r="C75" s="32"/>
      <c r="D75" s="32"/>
      <c r="E75" s="32"/>
      <c r="F75" s="33"/>
      <c r="G75" s="33"/>
      <c r="H75" s="33"/>
      <c r="I75" s="23"/>
      <c r="J75" s="23"/>
      <c r="K75" s="23"/>
    </row>
    <row r="76" spans="2:11" x14ac:dyDescent="0.2">
      <c r="B76" s="21" t="s">
        <v>174</v>
      </c>
      <c r="C76" s="21"/>
      <c r="D76" s="18"/>
      <c r="E76" s="18"/>
      <c r="F76" s="19">
        <v>5669.07</v>
      </c>
      <c r="G76" s="19">
        <v>3.38</v>
      </c>
      <c r="H76" s="19"/>
      <c r="I76" s="23"/>
      <c r="J76" s="23"/>
      <c r="K76" s="23"/>
    </row>
    <row r="77" spans="2:11" x14ac:dyDescent="0.2">
      <c r="B77" s="26" t="s">
        <v>172</v>
      </c>
      <c r="C77" s="27"/>
      <c r="D77" s="27"/>
      <c r="E77" s="27"/>
      <c r="F77" s="28">
        <f ca="1">SUM(F75:F76)</f>
        <v>5669.07</v>
      </c>
      <c r="G77" s="28">
        <f ca="1">SUM(G75:G76)</f>
        <v>3.38</v>
      </c>
      <c r="H77" s="28"/>
      <c r="I77" s="23"/>
      <c r="J77" s="23"/>
      <c r="K77" s="23"/>
    </row>
    <row r="78" spans="2:11" x14ac:dyDescent="0.2">
      <c r="B78" s="34" t="s">
        <v>173</v>
      </c>
      <c r="C78" s="34"/>
      <c r="D78" s="34"/>
      <c r="E78" s="34"/>
      <c r="F78" s="35">
        <f ca="1">F77</f>
        <v>5669.07</v>
      </c>
      <c r="G78" s="35">
        <f ca="1">G77</f>
        <v>3.38</v>
      </c>
      <c r="H78" s="35"/>
      <c r="I78" s="23"/>
      <c r="J78" s="23"/>
      <c r="K78" s="23"/>
    </row>
    <row r="79" spans="2:11" x14ac:dyDescent="0.2">
      <c r="B79" s="36" t="s">
        <v>175</v>
      </c>
      <c r="C79" s="36"/>
      <c r="D79" s="36"/>
      <c r="E79" s="36"/>
      <c r="F79" s="37">
        <f ca="1">F80-(+F74+F78)</f>
        <v>-361.03000000002794</v>
      </c>
      <c r="G79" s="37">
        <f ca="1">G80-(+G74+G78)</f>
        <v>-0.20999999999999375</v>
      </c>
      <c r="H79" s="37"/>
      <c r="I79" s="23"/>
      <c r="J79" s="23"/>
      <c r="K79" s="23"/>
    </row>
    <row r="80" spans="2:11" x14ac:dyDescent="0.2">
      <c r="B80" s="36" t="s">
        <v>176</v>
      </c>
      <c r="C80" s="36"/>
      <c r="D80" s="36"/>
      <c r="E80" s="36"/>
      <c r="F80" s="37">
        <v>167677.18</v>
      </c>
      <c r="G80" s="37">
        <v>100</v>
      </c>
      <c r="H80" s="37"/>
      <c r="I80" s="23"/>
      <c r="J80" s="23"/>
      <c r="K80" s="23"/>
    </row>
    <row r="81" spans="2:11" x14ac:dyDescent="0.2">
      <c r="H81" s="23"/>
      <c r="I81" s="23"/>
      <c r="J81" s="23"/>
      <c r="K81" s="23"/>
    </row>
    <row r="82" spans="2:11" x14ac:dyDescent="0.2">
      <c r="B82" s="39"/>
      <c r="H82" s="23"/>
      <c r="I82" s="23"/>
      <c r="J82" s="23"/>
      <c r="K82" s="23"/>
    </row>
    <row r="83" spans="2:11" ht="12.75" thickBot="1" x14ac:dyDescent="0.25">
      <c r="H83" s="23"/>
      <c r="I83" s="23"/>
      <c r="J83" s="23"/>
      <c r="K83" s="23"/>
    </row>
    <row r="84" spans="2:11" ht="13.5" thickTop="1" thickBot="1" x14ac:dyDescent="0.25">
      <c r="B84" s="40" t="s">
        <v>177</v>
      </c>
      <c r="C84" s="41" t="s">
        <v>178</v>
      </c>
      <c r="H84" s="23"/>
      <c r="I84" s="23"/>
      <c r="J84" s="23"/>
      <c r="K84" s="23"/>
    </row>
    <row r="85" spans="2:11" ht="12.75" thickTop="1" x14ac:dyDescent="0.2">
      <c r="H85" s="23"/>
      <c r="I85" s="23"/>
      <c r="J85" s="23"/>
      <c r="K85" s="23"/>
    </row>
    <row r="86" spans="2:11" x14ac:dyDescent="0.2">
      <c r="H86" s="23"/>
      <c r="I86" s="23"/>
      <c r="J86" s="23"/>
      <c r="K86" s="23"/>
    </row>
    <row r="87" spans="2:1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  <row r="91" spans="2:11" x14ac:dyDescent="0.2">
      <c r="H91" s="23"/>
      <c r="I91" s="23"/>
      <c r="J91" s="23"/>
      <c r="K91" s="23"/>
    </row>
    <row r="92" spans="2:11" x14ac:dyDescent="0.2">
      <c r="H92" s="23"/>
      <c r="I92" s="23"/>
      <c r="J92" s="23"/>
      <c r="K92" s="23"/>
    </row>
    <row r="93" spans="2:11" x14ac:dyDescent="0.2">
      <c r="H93" s="23"/>
      <c r="I93" s="23"/>
      <c r="J93" s="23"/>
      <c r="K93" s="23"/>
    </row>
    <row r="94" spans="2:11" x14ac:dyDescent="0.2">
      <c r="H94" s="23"/>
      <c r="I94" s="23"/>
      <c r="J94" s="23"/>
      <c r="K94" s="23"/>
    </row>
    <row r="95" spans="2:11" x14ac:dyDescent="0.2">
      <c r="H95" s="23"/>
      <c r="I95" s="23"/>
      <c r="J95" s="23"/>
      <c r="K95" s="23"/>
    </row>
    <row r="96" spans="2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10:41:46</KDate>
  <Classification>MIS Internal</Classification>
  <Subclassification/>
  <HostName>MUMCMP01323</HostName>
  <Domain_User>CANARAROBECOMF/628</Domain_User>
  <IPAdd>192.9.198.144</IPAdd>
  <FilePath>Book12</FilePath>
  <KID>109819A0F0A5638664001060726281</KID>
  <UniqueName/>
  <Suggested/>
  <Justification/>
</Klassify>
</file>

<file path=customXml/itemProps1.xml><?xml version="1.0" encoding="utf-8"?>
<ds:datastoreItem xmlns:ds="http://schemas.openxmlformats.org/officeDocument/2006/customXml" ds:itemID="{95542473-91A4-4D2C-A5B6-AA0E623E12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2024-11-05T05:11:43Z</dcterms:created>
  <dcterms:modified xsi:type="dcterms:W3CDTF">2024-11-05T05:11:46Z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109819A0F0A5638664001060726281</vt:lpwstr>
  </property>
</Properties>
</file>