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Nov 24\"/>
    </mc:Choice>
  </mc:AlternateContent>
  <xr:revisionPtr revIDLastSave="0" documentId="8_{6999C64F-5664-412B-B3B2-C3D707BDA9B9}" xr6:coauthVersionLast="47" xr6:coauthVersionMax="47" xr10:uidLastSave="{00000000-0000-0000-0000-000000000000}"/>
  <bookViews>
    <workbookView xWindow="-110" yWindow="-110" windowWidth="19420" windowHeight="10300" xr2:uid="{BBFE6DF8-7668-47CE-9EC9-E2446C724F0E}"/>
  </bookViews>
  <sheets>
    <sheet name="M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1" l="1"/>
  <c r="G77" i="1" s="1"/>
  <c r="F76" i="1"/>
  <c r="F77" i="1" s="1"/>
  <c r="G72" i="1"/>
  <c r="G73" i="1" s="1"/>
  <c r="F72" i="1"/>
  <c r="F73" i="1" s="1"/>
  <c r="F78" i="1" s="1"/>
  <c r="G78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<sst xmlns="http://schemas.openxmlformats.org/spreadsheetml/2006/main" count="286" uniqueCount="178">
  <si>
    <t>CANARA ROBECO MANUFACTURING FUND</t>
  </si>
  <si>
    <t>Monthly Portfolio Statement as on November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</si>
  <si>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</si>
  <si>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</si>
  <si>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</si>
  <si>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</si>
  <si>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</si>
  <si>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</si>
  <si>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</si>
  <si>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November'24</t>
  </si>
  <si>
    <t>Benchmark Risk-o-meter Level- November'24</t>
  </si>
  <si>
    <t>Scheme Risk-o-meter Level- October'24</t>
  </si>
  <si>
    <t>Benchmark Risk-o-meter Level- October'24</t>
  </si>
  <si>
    <t>Equity &amp; Equity related</t>
  </si>
  <si>
    <t>(a) Listed / awaiting listing on Stock Exchanges</t>
  </si>
  <si>
    <t>Mahindra &amp; Mahindra Ltd</t>
  </si>
  <si>
    <t>INE101A01026</t>
  </si>
  <si>
    <t>Automobiles</t>
  </si>
  <si>
    <t>Large Cap</t>
  </si>
  <si>
    <t>Bharat Electronics Ltd</t>
  </si>
  <si>
    <t>INE263A01024</t>
  </si>
  <si>
    <t>Aerospace &amp; Defense</t>
  </si>
  <si>
    <t>Maruti Suzuki India Ltd</t>
  </si>
  <si>
    <t>INE585B01010</t>
  </si>
  <si>
    <t>Bajaj Auto Ltd</t>
  </si>
  <si>
    <t>INE917I01010</t>
  </si>
  <si>
    <t>Hindustan Aeronautics Ltd</t>
  </si>
  <si>
    <t>INE066F01020</t>
  </si>
  <si>
    <t>Kaynes Technology India Ltd</t>
  </si>
  <si>
    <t>INE918Z01012</t>
  </si>
  <si>
    <t>Industrial Manufacturing</t>
  </si>
  <si>
    <t>Small Cap</t>
  </si>
  <si>
    <t>Varun Beverages Ltd</t>
  </si>
  <si>
    <t>INE200M01039</t>
  </si>
  <si>
    <t>Beverages</t>
  </si>
  <si>
    <t>Benchmark: Nifty India Manufacturing TRI</t>
  </si>
  <si>
    <t>Suzlon Energy Ltd</t>
  </si>
  <si>
    <t>INE040H01021</t>
  </si>
  <si>
    <t>Electrical Equipment</t>
  </si>
  <si>
    <t>Mid Cap</t>
  </si>
  <si>
    <t>Reliance Industries Ltd</t>
  </si>
  <si>
    <t>INE002A01018</t>
  </si>
  <si>
    <t>Petroleum Products</t>
  </si>
  <si>
    <t>Aditya Birla Real Estate Ltd</t>
  </si>
  <si>
    <t>INE055A01016</t>
  </si>
  <si>
    <t>Paper, Forest &amp; Jute Products</t>
  </si>
  <si>
    <t>Tata Steel Ltd</t>
  </si>
  <si>
    <t>INE081A01020</t>
  </si>
  <si>
    <t>Ferrous Metals</t>
  </si>
  <si>
    <t>Dixon Technologies (India) Ltd</t>
  </si>
  <si>
    <t>INE935N01020</t>
  </si>
  <si>
    <t>Consumer Durables</t>
  </si>
  <si>
    <t>Ge Vernova T&amp;D India Ltd</t>
  </si>
  <si>
    <t>INE200A01026</t>
  </si>
  <si>
    <t>Exide Industries Ltd</t>
  </si>
  <si>
    <t>INE302A01020</t>
  </si>
  <si>
    <t>Auto Components</t>
  </si>
  <si>
    <t>Siemens Ltd</t>
  </si>
  <si>
    <t>INE003A01024</t>
  </si>
  <si>
    <t>Larsen &amp; Toubro Ltd</t>
  </si>
  <si>
    <t>INE018A01030</t>
  </si>
  <si>
    <t>Construction</t>
  </si>
  <si>
    <t>Solar Industries India Ltd</t>
  </si>
  <si>
    <t>INE343H01029</t>
  </si>
  <si>
    <t>Chemicals &amp; Petrochemicals</t>
  </si>
  <si>
    <t>Cummins India Ltd</t>
  </si>
  <si>
    <t>INE298A01020</t>
  </si>
  <si>
    <t>Industrial Products</t>
  </si>
  <si>
    <t>Polycab India Ltd</t>
  </si>
  <si>
    <t>INE455K01017</t>
  </si>
  <si>
    <t>Voltas Ltd</t>
  </si>
  <si>
    <t>INE226A01021</t>
  </si>
  <si>
    <t>NTPC Ltd</t>
  </si>
  <si>
    <t>INE733E01010</t>
  </si>
  <si>
    <t>Power</t>
  </si>
  <si>
    <t>Innova Captab Ltd</t>
  </si>
  <si>
    <t>INE0DUT01020</t>
  </si>
  <si>
    <t>Pharmaceuticals &amp; Biotechnology</t>
  </si>
  <si>
    <t>Samvardhana Motherson International Ltd</t>
  </si>
  <si>
    <t>INE775A01035</t>
  </si>
  <si>
    <t>Apar Industries Ltd</t>
  </si>
  <si>
    <t>INE372A01015</t>
  </si>
  <si>
    <t>NOCIL Ltd</t>
  </si>
  <si>
    <t>INE163A01018</t>
  </si>
  <si>
    <t>Hindalco Industries Ltd</t>
  </si>
  <si>
    <t>INE038A01020</t>
  </si>
  <si>
    <t>Non - Ferrous Metals</t>
  </si>
  <si>
    <t>Supreme Industries Ltd</t>
  </si>
  <si>
    <t>INE195A01028</t>
  </si>
  <si>
    <t>The Ramco Cements Ltd</t>
  </si>
  <si>
    <t>INE331A01037</t>
  </si>
  <si>
    <t>Cement &amp; Cement Products</t>
  </si>
  <si>
    <t>Deepak Nitrite Ltd</t>
  </si>
  <si>
    <t>INE288B01029</t>
  </si>
  <si>
    <t>CG Power and Industrial Solutions Ltd</t>
  </si>
  <si>
    <t>INE067A01029</t>
  </si>
  <si>
    <t>Grasim Industries Ltd</t>
  </si>
  <si>
    <t>INE047A01021</t>
  </si>
  <si>
    <t>Triveni Turbine Ltd</t>
  </si>
  <si>
    <t>INE152M01016</t>
  </si>
  <si>
    <t>Oil &amp; Natural Gas Corporation Ltd</t>
  </si>
  <si>
    <t>INE213A01029</t>
  </si>
  <si>
    <t>Oil</t>
  </si>
  <si>
    <t>Ultratech Cement Ltd</t>
  </si>
  <si>
    <t>INE481G01011</t>
  </si>
  <si>
    <t>Bikaji Foods International Ltd</t>
  </si>
  <si>
    <t>INE00E101023</t>
  </si>
  <si>
    <t>Food Products</t>
  </si>
  <si>
    <t>TTK Prestige Ltd</t>
  </si>
  <si>
    <t>INE690A01028</t>
  </si>
  <si>
    <t>Carborundum Universal Ltd</t>
  </si>
  <si>
    <t>INE120A01034</t>
  </si>
  <si>
    <t>Mazagon Dock Shipbuilders Ltd</t>
  </si>
  <si>
    <t>INE249Z01012</t>
  </si>
  <si>
    <t>J.K. Cement Ltd</t>
  </si>
  <si>
    <t>INE823G01014</t>
  </si>
  <si>
    <t>Titagarh Rail Systems Ltd</t>
  </si>
  <si>
    <t>INE615H01020</t>
  </si>
  <si>
    <t>Pidilite Industries Ltd</t>
  </si>
  <si>
    <t>INE318A01026</t>
  </si>
  <si>
    <t>J.B. Chemicals &amp; Pharmaceuticals Ltd</t>
  </si>
  <si>
    <t>INE572A01036</t>
  </si>
  <si>
    <t>Praj Industries Ltd</t>
  </si>
  <si>
    <t>INE074A01025</t>
  </si>
  <si>
    <t>Safari Industries (India) Ltd</t>
  </si>
  <si>
    <t>INE429E01023</t>
  </si>
  <si>
    <t>Balrampur Chini Mills Ltd</t>
  </si>
  <si>
    <t>INE119A01028</t>
  </si>
  <si>
    <t>Agricultural Food &amp; Other Products</t>
  </si>
  <si>
    <t>KEI Industries Ltd</t>
  </si>
  <si>
    <t>INE878B01027</t>
  </si>
  <si>
    <t>Timken India Ltd</t>
  </si>
  <si>
    <t>INE325A01013</t>
  </si>
  <si>
    <t>K.P.R. Mill Ltd</t>
  </si>
  <si>
    <t>INE930H01031</t>
  </si>
  <si>
    <t>Textiles &amp; Apparels</t>
  </si>
  <si>
    <t>Coal India Ltd</t>
  </si>
  <si>
    <t>INE522F01014</t>
  </si>
  <si>
    <t>Consumable Fuels</t>
  </si>
  <si>
    <t>Sundram Fasteners Ltd</t>
  </si>
  <si>
    <t>INE387A01021</t>
  </si>
  <si>
    <t>Kansai Nerolac Paints Ltd</t>
  </si>
  <si>
    <t>INE531A01024</t>
  </si>
  <si>
    <t>Sona Blw Precision Forgings Ltd</t>
  </si>
  <si>
    <t>INE073K01018</t>
  </si>
  <si>
    <t>Hitachi Energy India Ltd</t>
  </si>
  <si>
    <t>INE07Y701011</t>
  </si>
  <si>
    <t>Cipla Ltd</t>
  </si>
  <si>
    <t>INE059A01026</t>
  </si>
  <si>
    <t>V-Guard Industries Ltd</t>
  </si>
  <si>
    <t>INE951I01027</t>
  </si>
  <si>
    <t>Craftsman Automation Ltd</t>
  </si>
  <si>
    <t>INE00LO01017</t>
  </si>
  <si>
    <t>Mrs Bectors Food Specialities Ltd</t>
  </si>
  <si>
    <t>INE495P01012</t>
  </si>
  <si>
    <t>Greenlam Industries Ltd</t>
  </si>
  <si>
    <t>INE544R01021</t>
  </si>
  <si>
    <t>Concord Biotech Ltd</t>
  </si>
  <si>
    <t>INE338H01029</t>
  </si>
  <si>
    <t>Kajaria Ceramics Ltd</t>
  </si>
  <si>
    <t>INE217B01036</t>
  </si>
  <si>
    <t>Engineers India Ltd</t>
  </si>
  <si>
    <t>INE510A01028</t>
  </si>
  <si>
    <t>NTPC Green Energy Ltd</t>
  </si>
  <si>
    <t>INE0ONG01011</t>
  </si>
  <si>
    <t>KSB Ltd</t>
  </si>
  <si>
    <t>INE999A01023</t>
  </si>
  <si>
    <t>Rhi Magnesita India Ltd</t>
  </si>
  <si>
    <t>INE743M01012</t>
  </si>
  <si>
    <t>Mold Tek Packaging Ltd</t>
  </si>
  <si>
    <t>INE893J01029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</si>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</sst>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11C3D-BCEA-470C-82E8-FA98B0605749}">
  <dimension ref="B1:O82"/>
  <sheetViews>
    <sheetView tabSelected="1" workbookViewId="0">
      <selection activeCell="B1" sqref="B1:G1"/>
    </sheetView>
  </sheetViews>
  <sheetFormatPr defaultColWidth="9.1796875" defaultRowHeight="11.5"/>
  <cols>
    <col min="1" max="1" width="9.1796875" style="3"/>
    <col min="2" max="2" width="61" style="3" bestFit="1" customWidth="1"/>
    <col min="3" max="3" width="13.81640625" style="3" bestFit="1" customWidth="1"/>
    <col min="4" max="4" width="28.453125" style="3" bestFit="1" customWidth="1"/>
    <col min="5" max="5" width="8.81640625" style="3" bestFit="1" customWidth="1"/>
    <col min="6" max="6" width="15.26953125" style="38" bestFit="1" customWidth="1"/>
    <col min="7" max="7" width="7.453125" style="38" bestFit="1" customWidth="1"/>
    <col min="8" max="8" width="13.54296875" style="3" customWidth="1"/>
    <col min="9" max="9" width="4.7265625" style="3" customWidth="1"/>
    <col min="10" max="10" width="5.54296875" style="3" customWidth="1"/>
    <col min="11" max="11" width="4.7265625" style="3" customWidth="1"/>
    <col min="12" max="12" width="31.54296875" style="3" customWidth="1"/>
    <col min="13" max="13" width="35.54296875" style="3" customWidth="1"/>
    <col min="14" max="14" width="31.453125" style="3" customWidth="1"/>
    <col min="15" max="15" width="35.54296875" style="3" customWidth="1"/>
    <col min="16" max="16384" width="9.1796875" style="3"/>
  </cols>
  <sheetData>
    <row r="1" spans="2:15" ht="21" customHeight="1">
      <c r="B1" s="1" t="s">
        <v>0</v>
      </c>
      <c r="C1" s="2"/>
      <c r="D1" s="2"/>
      <c r="E1" s="2"/>
      <c r="F1" s="2"/>
      <c r="G1" s="2"/>
    </row>
    <row r="3" spans="2:15" ht="16" thickBot="1">
      <c r="B3" s="4" t="s">
        <v>1</v>
      </c>
      <c r="C3" s="5"/>
      <c r="D3" s="6"/>
      <c r="E3" s="6"/>
      <c r="F3" s="7"/>
      <c r="G3" s="7"/>
    </row>
    <row r="4" spans="2:15" ht="34.5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  <c r="O4" s="12" t="s">
        <v>12</v>
      </c>
    </row>
    <row r="5" spans="2:15">
      <c r="B5" s="13" t="s">
        <v>13</v>
      </c>
      <c r="C5" s="14"/>
      <c r="D5" s="14"/>
      <c r="E5" s="14"/>
      <c r="F5" s="15"/>
      <c r="G5" s="15"/>
      <c r="H5" s="15"/>
      <c r="L5" s="16" t="e" vm="1">
        <v>#VALUE!</v>
      </c>
      <c r="M5" s="16" t="e" vm="2">
        <v>#VALUE!</v>
      </c>
      <c r="N5" s="16" t="e" vm="1">
        <v>#VALUE!</v>
      </c>
      <c r="O5" s="16" t="e" vm="2">
        <v>#VALUE!</v>
      </c>
    </row>
    <row r="6" spans="2:15">
      <c r="B6" s="17" t="s">
        <v>14</v>
      </c>
      <c r="C6" s="18"/>
      <c r="D6" s="18"/>
      <c r="E6" s="18"/>
      <c r="F6" s="19"/>
      <c r="G6" s="19"/>
      <c r="H6" s="19"/>
      <c r="L6" s="20"/>
      <c r="M6" s="20"/>
      <c r="N6" s="20"/>
      <c r="O6" s="20"/>
    </row>
    <row r="7" spans="2:15">
      <c r="B7" s="21" t="s">
        <v>15</v>
      </c>
      <c r="C7" s="18" t="s">
        <v>16</v>
      </c>
      <c r="D7" s="18" t="s">
        <v>17</v>
      </c>
      <c r="E7" s="22">
        <v>291821</v>
      </c>
      <c r="F7" s="19">
        <v>8655.7000000000007</v>
      </c>
      <c r="G7" s="19">
        <v>5.04</v>
      </c>
      <c r="H7" s="19" t="s">
        <v>18</v>
      </c>
      <c r="I7" s="23"/>
      <c r="J7" s="23"/>
      <c r="K7" s="23"/>
      <c r="L7" s="20"/>
      <c r="M7" s="20"/>
      <c r="N7" s="20"/>
      <c r="O7" s="20"/>
    </row>
    <row r="8" spans="2:15">
      <c r="B8" s="21" t="s">
        <v>19</v>
      </c>
      <c r="C8" s="18" t="s">
        <v>20</v>
      </c>
      <c r="D8" s="18" t="s">
        <v>21</v>
      </c>
      <c r="E8" s="22">
        <v>2084306</v>
      </c>
      <c r="F8" s="19">
        <v>6419.66</v>
      </c>
      <c r="G8" s="19">
        <v>3.74</v>
      </c>
      <c r="H8" s="19" t="s">
        <v>18</v>
      </c>
      <c r="I8" s="23"/>
      <c r="J8" s="23"/>
      <c r="K8" s="23"/>
      <c r="L8" s="20"/>
      <c r="M8" s="20"/>
      <c r="N8" s="20"/>
      <c r="O8" s="20"/>
    </row>
    <row r="9" spans="2:15">
      <c r="B9" s="21" t="s">
        <v>22</v>
      </c>
      <c r="C9" s="18" t="s">
        <v>23</v>
      </c>
      <c r="D9" s="18" t="s">
        <v>17</v>
      </c>
      <c r="E9" s="22">
        <v>46498</v>
      </c>
      <c r="F9" s="19">
        <v>5149.28</v>
      </c>
      <c r="G9" s="19">
        <v>3</v>
      </c>
      <c r="H9" s="19" t="s">
        <v>18</v>
      </c>
      <c r="I9" s="23"/>
      <c r="J9" s="23"/>
      <c r="K9" s="23"/>
      <c r="L9" s="20"/>
      <c r="M9" s="20"/>
      <c r="N9" s="20"/>
      <c r="O9" s="20"/>
    </row>
    <row r="10" spans="2:15">
      <c r="B10" s="21" t="s">
        <v>24</v>
      </c>
      <c r="C10" s="18" t="s">
        <v>25</v>
      </c>
      <c r="D10" s="18" t="s">
        <v>17</v>
      </c>
      <c r="E10" s="22">
        <v>51226</v>
      </c>
      <c r="F10" s="19">
        <v>4627.58</v>
      </c>
      <c r="G10" s="19">
        <v>2.69</v>
      </c>
      <c r="H10" s="19" t="s">
        <v>18</v>
      </c>
      <c r="I10" s="23"/>
      <c r="J10" s="23"/>
      <c r="K10" s="23"/>
      <c r="L10" s="20"/>
      <c r="M10" s="20"/>
      <c r="N10" s="20"/>
      <c r="O10" s="20"/>
    </row>
    <row r="11" spans="2:15">
      <c r="B11" s="21" t="s">
        <v>26</v>
      </c>
      <c r="C11" s="18" t="s">
        <v>27</v>
      </c>
      <c r="D11" s="18" t="s">
        <v>21</v>
      </c>
      <c r="E11" s="22">
        <v>102192</v>
      </c>
      <c r="F11" s="19">
        <v>4574.9799999999996</v>
      </c>
      <c r="G11" s="19">
        <v>2.66</v>
      </c>
      <c r="H11" s="19" t="s">
        <v>18</v>
      </c>
      <c r="I11" s="23"/>
      <c r="J11" s="23"/>
      <c r="K11" s="23"/>
      <c r="L11" s="20"/>
      <c r="M11" s="20"/>
      <c r="N11" s="20"/>
      <c r="O11" s="20"/>
    </row>
    <row r="12" spans="2:15">
      <c r="B12" s="21" t="s">
        <v>28</v>
      </c>
      <c r="C12" s="18" t="s">
        <v>29</v>
      </c>
      <c r="D12" s="18" t="s">
        <v>30</v>
      </c>
      <c r="E12" s="22">
        <v>68841</v>
      </c>
      <c r="F12" s="19">
        <v>4121.82</v>
      </c>
      <c r="G12" s="19">
        <v>2.4</v>
      </c>
      <c r="H12" s="19" t="s">
        <v>31</v>
      </c>
      <c r="I12" s="23"/>
      <c r="J12" s="23"/>
      <c r="K12" s="23"/>
      <c r="L12" s="24"/>
      <c r="M12" s="24"/>
      <c r="N12" s="24"/>
      <c r="O12" s="24"/>
    </row>
    <row r="13" spans="2:15">
      <c r="B13" s="21" t="s">
        <v>32</v>
      </c>
      <c r="C13" s="18" t="s">
        <v>33</v>
      </c>
      <c r="D13" s="18" t="s">
        <v>34</v>
      </c>
      <c r="E13" s="22">
        <v>619768</v>
      </c>
      <c r="F13" s="19">
        <v>3850</v>
      </c>
      <c r="G13" s="19">
        <v>2.2400000000000002</v>
      </c>
      <c r="H13" s="19" t="s">
        <v>18</v>
      </c>
      <c r="I13" s="23"/>
      <c r="J13" s="23"/>
      <c r="M13" s="25" t="s">
        <v>35</v>
      </c>
    </row>
    <row r="14" spans="2:15">
      <c r="B14" s="21" t="s">
        <v>36</v>
      </c>
      <c r="C14" s="18" t="s">
        <v>37</v>
      </c>
      <c r="D14" s="18" t="s">
        <v>38</v>
      </c>
      <c r="E14" s="22">
        <v>6111955</v>
      </c>
      <c r="F14" s="19">
        <v>3849.31</v>
      </c>
      <c r="G14" s="19">
        <v>2.2400000000000002</v>
      </c>
      <c r="H14" s="19" t="s">
        <v>39</v>
      </c>
      <c r="I14" s="23"/>
      <c r="J14" s="23"/>
    </row>
    <row r="15" spans="2:15">
      <c r="B15" s="21" t="s">
        <v>40</v>
      </c>
      <c r="C15" s="18" t="s">
        <v>41</v>
      </c>
      <c r="D15" s="18" t="s">
        <v>42</v>
      </c>
      <c r="E15" s="22">
        <v>296308</v>
      </c>
      <c r="F15" s="19">
        <v>3828.89</v>
      </c>
      <c r="G15" s="19">
        <v>2.23</v>
      </c>
      <c r="H15" s="19" t="s">
        <v>18</v>
      </c>
      <c r="I15" s="23"/>
      <c r="J15" s="23"/>
    </row>
    <row r="16" spans="2:15">
      <c r="B16" s="21" t="s">
        <v>43</v>
      </c>
      <c r="C16" s="18" t="s">
        <v>44</v>
      </c>
      <c r="D16" s="18" t="s">
        <v>45</v>
      </c>
      <c r="E16" s="22">
        <v>134859</v>
      </c>
      <c r="F16" s="19">
        <v>3712.4</v>
      </c>
      <c r="G16" s="19">
        <v>2.16</v>
      </c>
      <c r="H16" s="19" t="s">
        <v>31</v>
      </c>
      <c r="I16" s="23"/>
      <c r="J16" s="23"/>
    </row>
    <row r="17" spans="2:10">
      <c r="B17" s="21" t="s">
        <v>46</v>
      </c>
      <c r="C17" s="18" t="s">
        <v>47</v>
      </c>
      <c r="D17" s="18" t="s">
        <v>48</v>
      </c>
      <c r="E17" s="22">
        <v>2538497</v>
      </c>
      <c r="F17" s="19">
        <v>3669.14</v>
      </c>
      <c r="G17" s="19">
        <v>2.14</v>
      </c>
      <c r="H17" s="19" t="s">
        <v>18</v>
      </c>
      <c r="I17" s="23"/>
      <c r="J17" s="23"/>
    </row>
    <row r="18" spans="2:10">
      <c r="B18" s="21" t="s">
        <v>49</v>
      </c>
      <c r="C18" s="18" t="s">
        <v>50</v>
      </c>
      <c r="D18" s="18" t="s">
        <v>51</v>
      </c>
      <c r="E18" s="22">
        <v>22816</v>
      </c>
      <c r="F18" s="19">
        <v>3606.62</v>
      </c>
      <c r="G18" s="19">
        <v>2.1</v>
      </c>
      <c r="H18" s="19" t="s">
        <v>39</v>
      </c>
      <c r="I18" s="23"/>
      <c r="J18" s="23"/>
    </row>
    <row r="19" spans="2:10">
      <c r="B19" s="21" t="s">
        <v>52</v>
      </c>
      <c r="C19" s="18" t="s">
        <v>53</v>
      </c>
      <c r="D19" s="18" t="s">
        <v>38</v>
      </c>
      <c r="E19" s="22">
        <v>202862</v>
      </c>
      <c r="F19" s="19">
        <v>3562.66</v>
      </c>
      <c r="G19" s="19">
        <v>2.0699999999999998</v>
      </c>
      <c r="H19" s="19" t="s">
        <v>31</v>
      </c>
      <c r="I19" s="23"/>
      <c r="J19" s="23"/>
    </row>
    <row r="20" spans="2:10">
      <c r="B20" s="21" t="s">
        <v>54</v>
      </c>
      <c r="C20" s="18" t="s">
        <v>55</v>
      </c>
      <c r="D20" s="18" t="s">
        <v>56</v>
      </c>
      <c r="E20" s="22">
        <v>766079</v>
      </c>
      <c r="F20" s="19">
        <v>3467.27</v>
      </c>
      <c r="G20" s="19">
        <v>2.02</v>
      </c>
      <c r="H20" s="19" t="s">
        <v>39</v>
      </c>
      <c r="I20" s="23"/>
      <c r="J20" s="23"/>
    </row>
    <row r="21" spans="2:10">
      <c r="B21" s="21" t="s">
        <v>57</v>
      </c>
      <c r="C21" s="18" t="s">
        <v>58</v>
      </c>
      <c r="D21" s="18" t="s">
        <v>38</v>
      </c>
      <c r="E21" s="22">
        <v>45724</v>
      </c>
      <c r="F21" s="19">
        <v>3457.12</v>
      </c>
      <c r="G21" s="19">
        <v>2.0099999999999998</v>
      </c>
      <c r="H21" s="19" t="s">
        <v>18</v>
      </c>
      <c r="I21" s="23"/>
      <c r="J21" s="23"/>
    </row>
    <row r="22" spans="2:10">
      <c r="B22" s="21" t="s">
        <v>59</v>
      </c>
      <c r="C22" s="18" t="s">
        <v>60</v>
      </c>
      <c r="D22" s="18" t="s">
        <v>61</v>
      </c>
      <c r="E22" s="22">
        <v>92109</v>
      </c>
      <c r="F22" s="19">
        <v>3430.88</v>
      </c>
      <c r="G22" s="19">
        <v>2</v>
      </c>
      <c r="H22" s="19" t="s">
        <v>18</v>
      </c>
      <c r="I22" s="23"/>
      <c r="J22" s="23"/>
    </row>
    <row r="23" spans="2:10">
      <c r="B23" s="21" t="s">
        <v>62</v>
      </c>
      <c r="C23" s="18" t="s">
        <v>63</v>
      </c>
      <c r="D23" s="18" t="s">
        <v>64</v>
      </c>
      <c r="E23" s="22">
        <v>31853</v>
      </c>
      <c r="F23" s="19">
        <v>3402.28</v>
      </c>
      <c r="G23" s="19">
        <v>1.98</v>
      </c>
      <c r="H23" s="19" t="s">
        <v>39</v>
      </c>
      <c r="I23" s="23"/>
      <c r="J23" s="23"/>
    </row>
    <row r="24" spans="2:10">
      <c r="B24" s="21" t="s">
        <v>65</v>
      </c>
      <c r="C24" s="18" t="s">
        <v>66</v>
      </c>
      <c r="D24" s="18" t="s">
        <v>67</v>
      </c>
      <c r="E24" s="22">
        <v>94648</v>
      </c>
      <c r="F24" s="19">
        <v>3297.25</v>
      </c>
      <c r="G24" s="19">
        <v>1.92</v>
      </c>
      <c r="H24" s="19" t="s">
        <v>39</v>
      </c>
      <c r="I24" s="23"/>
      <c r="J24" s="23"/>
    </row>
    <row r="25" spans="2:10">
      <c r="B25" s="21" t="s">
        <v>68</v>
      </c>
      <c r="C25" s="18" t="s">
        <v>69</v>
      </c>
      <c r="D25" s="18" t="s">
        <v>67</v>
      </c>
      <c r="E25" s="22">
        <v>42224</v>
      </c>
      <c r="F25" s="19">
        <v>3081.47</v>
      </c>
      <c r="G25" s="19">
        <v>1.79</v>
      </c>
      <c r="H25" s="19" t="s">
        <v>39</v>
      </c>
      <c r="I25" s="23"/>
      <c r="J25" s="23"/>
    </row>
    <row r="26" spans="2:10">
      <c r="B26" s="21" t="s">
        <v>70</v>
      </c>
      <c r="C26" s="18" t="s">
        <v>71</v>
      </c>
      <c r="D26" s="18" t="s">
        <v>51</v>
      </c>
      <c r="E26" s="22">
        <v>183548</v>
      </c>
      <c r="F26" s="19">
        <v>3043.68</v>
      </c>
      <c r="G26" s="19">
        <v>1.77</v>
      </c>
      <c r="H26" s="19" t="s">
        <v>39</v>
      </c>
      <c r="I26" s="23"/>
      <c r="J26" s="23"/>
    </row>
    <row r="27" spans="2:10">
      <c r="B27" s="21" t="s">
        <v>72</v>
      </c>
      <c r="C27" s="18" t="s">
        <v>73</v>
      </c>
      <c r="D27" s="18" t="s">
        <v>74</v>
      </c>
      <c r="E27" s="22">
        <v>834542</v>
      </c>
      <c r="F27" s="19">
        <v>3034.81</v>
      </c>
      <c r="G27" s="19">
        <v>1.77</v>
      </c>
      <c r="H27" s="19" t="s">
        <v>18</v>
      </c>
      <c r="I27" s="23"/>
      <c r="J27" s="23"/>
    </row>
    <row r="28" spans="2:10">
      <c r="B28" s="21" t="s">
        <v>75</v>
      </c>
      <c r="C28" s="18" t="s">
        <v>76</v>
      </c>
      <c r="D28" s="18" t="s">
        <v>77</v>
      </c>
      <c r="E28" s="22">
        <v>283045</v>
      </c>
      <c r="F28" s="19">
        <v>2892.44</v>
      </c>
      <c r="G28" s="19">
        <v>1.68</v>
      </c>
      <c r="H28" s="19" t="s">
        <v>31</v>
      </c>
      <c r="I28" s="23"/>
      <c r="J28" s="23"/>
    </row>
    <row r="29" spans="2:10">
      <c r="B29" s="21" t="s">
        <v>78</v>
      </c>
      <c r="C29" s="18" t="s">
        <v>79</v>
      </c>
      <c r="D29" s="18" t="s">
        <v>56</v>
      </c>
      <c r="E29" s="22">
        <v>1755803</v>
      </c>
      <c r="F29" s="19">
        <v>2852.48</v>
      </c>
      <c r="G29" s="19">
        <v>1.66</v>
      </c>
      <c r="H29" s="19" t="s">
        <v>18</v>
      </c>
      <c r="I29" s="23"/>
      <c r="J29" s="23"/>
    </row>
    <row r="30" spans="2:10">
      <c r="B30" s="21" t="s">
        <v>80</v>
      </c>
      <c r="C30" s="18" t="s">
        <v>81</v>
      </c>
      <c r="D30" s="18" t="s">
        <v>38</v>
      </c>
      <c r="E30" s="22">
        <v>26133</v>
      </c>
      <c r="F30" s="19">
        <v>2639.79</v>
      </c>
      <c r="G30" s="19">
        <v>1.54</v>
      </c>
      <c r="H30" s="19" t="s">
        <v>39</v>
      </c>
      <c r="I30" s="23"/>
      <c r="J30" s="23"/>
    </row>
    <row r="31" spans="2:10">
      <c r="B31" s="21" t="s">
        <v>82</v>
      </c>
      <c r="C31" s="18" t="s">
        <v>83</v>
      </c>
      <c r="D31" s="18" t="s">
        <v>64</v>
      </c>
      <c r="E31" s="22">
        <v>948605</v>
      </c>
      <c r="F31" s="19">
        <v>2500.52</v>
      </c>
      <c r="G31" s="19">
        <v>1.46</v>
      </c>
      <c r="H31" s="19" t="s">
        <v>31</v>
      </c>
      <c r="I31" s="23"/>
      <c r="J31" s="23"/>
    </row>
    <row r="32" spans="2:10">
      <c r="B32" s="21" t="s">
        <v>84</v>
      </c>
      <c r="C32" s="18" t="s">
        <v>85</v>
      </c>
      <c r="D32" s="18" t="s">
        <v>86</v>
      </c>
      <c r="E32" s="22">
        <v>374667</v>
      </c>
      <c r="F32" s="19">
        <v>2458.56</v>
      </c>
      <c r="G32" s="19">
        <v>1.43</v>
      </c>
      <c r="H32" s="19" t="s">
        <v>18</v>
      </c>
      <c r="I32" s="23"/>
      <c r="J32" s="23"/>
    </row>
    <row r="33" spans="2:10">
      <c r="B33" s="21" t="s">
        <v>87</v>
      </c>
      <c r="C33" s="18" t="s">
        <v>88</v>
      </c>
      <c r="D33" s="18" t="s">
        <v>67</v>
      </c>
      <c r="E33" s="22">
        <v>50067</v>
      </c>
      <c r="F33" s="19">
        <v>2328.67</v>
      </c>
      <c r="G33" s="19">
        <v>1.36</v>
      </c>
      <c r="H33" s="19" t="s">
        <v>39</v>
      </c>
      <c r="I33" s="23"/>
      <c r="J33" s="23"/>
    </row>
    <row r="34" spans="2:10">
      <c r="B34" s="21" t="s">
        <v>89</v>
      </c>
      <c r="C34" s="18" t="s">
        <v>90</v>
      </c>
      <c r="D34" s="18" t="s">
        <v>91</v>
      </c>
      <c r="E34" s="22">
        <v>226835</v>
      </c>
      <c r="F34" s="19">
        <v>2301.92</v>
      </c>
      <c r="G34" s="19">
        <v>1.34</v>
      </c>
      <c r="H34" s="19" t="s">
        <v>31</v>
      </c>
      <c r="I34" s="23"/>
      <c r="J34" s="23"/>
    </row>
    <row r="35" spans="2:10">
      <c r="B35" s="21" t="s">
        <v>92</v>
      </c>
      <c r="C35" s="18" t="s">
        <v>93</v>
      </c>
      <c r="D35" s="18" t="s">
        <v>64</v>
      </c>
      <c r="E35" s="22">
        <v>80978</v>
      </c>
      <c r="F35" s="19">
        <v>2208.4699999999998</v>
      </c>
      <c r="G35" s="19">
        <v>1.29</v>
      </c>
      <c r="H35" s="19" t="s">
        <v>39</v>
      </c>
      <c r="I35" s="23"/>
      <c r="J35" s="23"/>
    </row>
    <row r="36" spans="2:10">
      <c r="B36" s="21" t="s">
        <v>94</v>
      </c>
      <c r="C36" s="18" t="s">
        <v>95</v>
      </c>
      <c r="D36" s="18" t="s">
        <v>38</v>
      </c>
      <c r="E36" s="22">
        <v>297876</v>
      </c>
      <c r="F36" s="19">
        <v>2181.1999999999998</v>
      </c>
      <c r="G36" s="19">
        <v>1.27</v>
      </c>
      <c r="H36" s="19" t="s">
        <v>39</v>
      </c>
      <c r="I36" s="23"/>
      <c r="J36" s="23"/>
    </row>
    <row r="37" spans="2:10">
      <c r="B37" s="21" t="s">
        <v>96</v>
      </c>
      <c r="C37" s="18" t="s">
        <v>97</v>
      </c>
      <c r="D37" s="18" t="s">
        <v>91</v>
      </c>
      <c r="E37" s="22">
        <v>83029</v>
      </c>
      <c r="F37" s="19">
        <v>2163.94</v>
      </c>
      <c r="G37" s="19">
        <v>1.26</v>
      </c>
      <c r="H37" s="19" t="s">
        <v>18</v>
      </c>
      <c r="I37" s="23"/>
      <c r="J37" s="23"/>
    </row>
    <row r="38" spans="2:10">
      <c r="B38" s="21" t="s">
        <v>98</v>
      </c>
      <c r="C38" s="18" t="s">
        <v>99</v>
      </c>
      <c r="D38" s="18" t="s">
        <v>38</v>
      </c>
      <c r="E38" s="22">
        <v>280121</v>
      </c>
      <c r="F38" s="19">
        <v>2150.35</v>
      </c>
      <c r="G38" s="19">
        <v>1.25</v>
      </c>
      <c r="H38" s="19" t="s">
        <v>31</v>
      </c>
      <c r="I38" s="23"/>
      <c r="J38" s="23"/>
    </row>
    <row r="39" spans="2:10">
      <c r="B39" s="21" t="s">
        <v>100</v>
      </c>
      <c r="C39" s="18" t="s">
        <v>101</v>
      </c>
      <c r="D39" s="18" t="s">
        <v>102</v>
      </c>
      <c r="E39" s="22">
        <v>835925</v>
      </c>
      <c r="F39" s="19">
        <v>2145.8200000000002</v>
      </c>
      <c r="G39" s="19">
        <v>1.25</v>
      </c>
      <c r="H39" s="19" t="s">
        <v>18</v>
      </c>
      <c r="I39" s="23"/>
      <c r="J39" s="23"/>
    </row>
    <row r="40" spans="2:10">
      <c r="B40" s="21" t="s">
        <v>103</v>
      </c>
      <c r="C40" s="18" t="s">
        <v>104</v>
      </c>
      <c r="D40" s="18" t="s">
        <v>91</v>
      </c>
      <c r="E40" s="22">
        <v>19085</v>
      </c>
      <c r="F40" s="19">
        <v>2137.9299999999998</v>
      </c>
      <c r="G40" s="19">
        <v>1.24</v>
      </c>
      <c r="H40" s="19" t="s">
        <v>18</v>
      </c>
      <c r="I40" s="23"/>
      <c r="J40" s="23"/>
    </row>
    <row r="41" spans="2:10">
      <c r="B41" s="21" t="s">
        <v>105</v>
      </c>
      <c r="C41" s="18" t="s">
        <v>106</v>
      </c>
      <c r="D41" s="18" t="s">
        <v>107</v>
      </c>
      <c r="E41" s="22">
        <v>264240</v>
      </c>
      <c r="F41" s="19">
        <v>2121.0500000000002</v>
      </c>
      <c r="G41" s="19">
        <v>1.23</v>
      </c>
      <c r="H41" s="19" t="s">
        <v>31</v>
      </c>
      <c r="I41" s="23"/>
      <c r="J41" s="23"/>
    </row>
    <row r="42" spans="2:10">
      <c r="B42" s="21" t="s">
        <v>108</v>
      </c>
      <c r="C42" s="18" t="s">
        <v>109</v>
      </c>
      <c r="D42" s="18" t="s">
        <v>51</v>
      </c>
      <c r="E42" s="22">
        <v>249975</v>
      </c>
      <c r="F42" s="19">
        <v>2110.79</v>
      </c>
      <c r="G42" s="19">
        <v>1.23</v>
      </c>
      <c r="H42" s="19" t="s">
        <v>31</v>
      </c>
      <c r="I42" s="23"/>
      <c r="J42" s="23"/>
    </row>
    <row r="43" spans="2:10">
      <c r="B43" s="21" t="s">
        <v>110</v>
      </c>
      <c r="C43" s="18" t="s">
        <v>111</v>
      </c>
      <c r="D43" s="18" t="s">
        <v>67</v>
      </c>
      <c r="E43" s="22">
        <v>143104</v>
      </c>
      <c r="F43" s="19">
        <v>2088.1</v>
      </c>
      <c r="G43" s="19">
        <v>1.22</v>
      </c>
      <c r="H43" s="19" t="s">
        <v>31</v>
      </c>
      <c r="I43" s="23"/>
      <c r="J43" s="23"/>
    </row>
    <row r="44" spans="2:10">
      <c r="B44" s="21" t="s">
        <v>112</v>
      </c>
      <c r="C44" s="18" t="s">
        <v>113</v>
      </c>
      <c r="D44" s="18" t="s">
        <v>30</v>
      </c>
      <c r="E44" s="22">
        <v>45252</v>
      </c>
      <c r="F44" s="19">
        <v>2078.94</v>
      </c>
      <c r="G44" s="19">
        <v>1.21</v>
      </c>
      <c r="H44" s="19" t="s">
        <v>39</v>
      </c>
      <c r="I44" s="23"/>
      <c r="J44" s="23"/>
    </row>
    <row r="45" spans="2:10">
      <c r="B45" s="21" t="s">
        <v>114</v>
      </c>
      <c r="C45" s="18" t="s">
        <v>115</v>
      </c>
      <c r="D45" s="18" t="s">
        <v>91</v>
      </c>
      <c r="E45" s="22">
        <v>48249</v>
      </c>
      <c r="F45" s="19">
        <v>2064.21</v>
      </c>
      <c r="G45" s="19">
        <v>1.2</v>
      </c>
      <c r="H45" s="19" t="s">
        <v>39</v>
      </c>
      <c r="I45" s="23"/>
      <c r="J45" s="23"/>
    </row>
    <row r="46" spans="2:10">
      <c r="B46" s="21" t="s">
        <v>116</v>
      </c>
      <c r="C46" s="18" t="s">
        <v>117</v>
      </c>
      <c r="D46" s="18" t="s">
        <v>30</v>
      </c>
      <c r="E46" s="22">
        <v>168707</v>
      </c>
      <c r="F46" s="19">
        <v>2033.76</v>
      </c>
      <c r="G46" s="19">
        <v>1.18</v>
      </c>
      <c r="H46" s="19" t="s">
        <v>31</v>
      </c>
      <c r="I46" s="23"/>
      <c r="J46" s="23"/>
    </row>
    <row r="47" spans="2:10">
      <c r="B47" s="21" t="s">
        <v>118</v>
      </c>
      <c r="C47" s="18" t="s">
        <v>119</v>
      </c>
      <c r="D47" s="18" t="s">
        <v>64</v>
      </c>
      <c r="E47" s="22">
        <v>65951</v>
      </c>
      <c r="F47" s="19">
        <v>2022.19</v>
      </c>
      <c r="G47" s="19">
        <v>1.18</v>
      </c>
      <c r="H47" s="19" t="s">
        <v>18</v>
      </c>
      <c r="I47" s="23"/>
      <c r="J47" s="23"/>
    </row>
    <row r="48" spans="2:10">
      <c r="B48" s="21" t="s">
        <v>120</v>
      </c>
      <c r="C48" s="18" t="s">
        <v>121</v>
      </c>
      <c r="D48" s="18" t="s">
        <v>77</v>
      </c>
      <c r="E48" s="22">
        <v>114926</v>
      </c>
      <c r="F48" s="19">
        <v>1994.31</v>
      </c>
      <c r="G48" s="19">
        <v>1.1599999999999999</v>
      </c>
      <c r="H48" s="19" t="s">
        <v>31</v>
      </c>
      <c r="I48" s="23"/>
      <c r="J48" s="23"/>
    </row>
    <row r="49" spans="2:10">
      <c r="B49" s="21" t="s">
        <v>122</v>
      </c>
      <c r="C49" s="18" t="s">
        <v>123</v>
      </c>
      <c r="D49" s="18" t="s">
        <v>30</v>
      </c>
      <c r="E49" s="22">
        <v>240630</v>
      </c>
      <c r="F49" s="19">
        <v>1982.19</v>
      </c>
      <c r="G49" s="19">
        <v>1.1499999999999999</v>
      </c>
      <c r="H49" s="19" t="s">
        <v>31</v>
      </c>
      <c r="I49" s="23"/>
      <c r="J49" s="23"/>
    </row>
    <row r="50" spans="2:10">
      <c r="B50" s="21" t="s">
        <v>124</v>
      </c>
      <c r="C50" s="18" t="s">
        <v>125</v>
      </c>
      <c r="D50" s="18" t="s">
        <v>51</v>
      </c>
      <c r="E50" s="22">
        <v>74921</v>
      </c>
      <c r="F50" s="19">
        <v>1936.86</v>
      </c>
      <c r="G50" s="19">
        <v>1.1299999999999999</v>
      </c>
      <c r="H50" s="19" t="s">
        <v>31</v>
      </c>
      <c r="I50" s="23"/>
      <c r="J50" s="23"/>
    </row>
    <row r="51" spans="2:10">
      <c r="B51" s="21" t="s">
        <v>126</v>
      </c>
      <c r="C51" s="18" t="s">
        <v>127</v>
      </c>
      <c r="D51" s="18" t="s">
        <v>128</v>
      </c>
      <c r="E51" s="22">
        <v>319050</v>
      </c>
      <c r="F51" s="19">
        <v>1866.76</v>
      </c>
      <c r="G51" s="19">
        <v>1.0900000000000001</v>
      </c>
      <c r="H51" s="19" t="s">
        <v>31</v>
      </c>
      <c r="I51" s="23"/>
      <c r="J51" s="23"/>
    </row>
    <row r="52" spans="2:10">
      <c r="B52" s="21" t="s">
        <v>129</v>
      </c>
      <c r="C52" s="18" t="s">
        <v>130</v>
      </c>
      <c r="D52" s="18" t="s">
        <v>67</v>
      </c>
      <c r="E52" s="22">
        <v>41937</v>
      </c>
      <c r="F52" s="19">
        <v>1808.85</v>
      </c>
      <c r="G52" s="19">
        <v>1.05</v>
      </c>
      <c r="H52" s="19" t="s">
        <v>39</v>
      </c>
      <c r="I52" s="23"/>
      <c r="J52" s="23"/>
    </row>
    <row r="53" spans="2:10">
      <c r="B53" s="21" t="s">
        <v>131</v>
      </c>
      <c r="C53" s="18" t="s">
        <v>132</v>
      </c>
      <c r="D53" s="18" t="s">
        <v>67</v>
      </c>
      <c r="E53" s="22">
        <v>51388</v>
      </c>
      <c r="F53" s="19">
        <v>1736.09</v>
      </c>
      <c r="G53" s="19">
        <v>1.01</v>
      </c>
      <c r="H53" s="19" t="s">
        <v>31</v>
      </c>
      <c r="I53" s="23"/>
      <c r="J53" s="23"/>
    </row>
    <row r="54" spans="2:10">
      <c r="B54" s="21" t="s">
        <v>133</v>
      </c>
      <c r="C54" s="18" t="s">
        <v>134</v>
      </c>
      <c r="D54" s="18" t="s">
        <v>135</v>
      </c>
      <c r="E54" s="22">
        <v>175491</v>
      </c>
      <c r="F54" s="19">
        <v>1717.71</v>
      </c>
      <c r="G54" s="19">
        <v>1</v>
      </c>
      <c r="H54" s="19" t="s">
        <v>31</v>
      </c>
      <c r="I54" s="23"/>
      <c r="J54" s="23"/>
    </row>
    <row r="55" spans="2:10">
      <c r="B55" s="21" t="s">
        <v>136</v>
      </c>
      <c r="C55" s="18" t="s">
        <v>137</v>
      </c>
      <c r="D55" s="18" t="s">
        <v>138</v>
      </c>
      <c r="E55" s="22">
        <v>407425</v>
      </c>
      <c r="F55" s="19">
        <v>1696.52</v>
      </c>
      <c r="G55" s="19">
        <v>0.99</v>
      </c>
      <c r="H55" s="19" t="s">
        <v>18</v>
      </c>
      <c r="I55" s="23"/>
      <c r="J55" s="23"/>
    </row>
    <row r="56" spans="2:10">
      <c r="B56" s="21" t="s">
        <v>139</v>
      </c>
      <c r="C56" s="18" t="s">
        <v>140</v>
      </c>
      <c r="D56" s="18" t="s">
        <v>56</v>
      </c>
      <c r="E56" s="22">
        <v>144012</v>
      </c>
      <c r="F56" s="19">
        <v>1659.23</v>
      </c>
      <c r="G56" s="19">
        <v>0.97</v>
      </c>
      <c r="H56" s="19" t="s">
        <v>31</v>
      </c>
      <c r="I56" s="23"/>
      <c r="J56" s="23"/>
    </row>
    <row r="57" spans="2:10">
      <c r="B57" s="21" t="s">
        <v>141</v>
      </c>
      <c r="C57" s="18" t="s">
        <v>142</v>
      </c>
      <c r="D57" s="18" t="s">
        <v>51</v>
      </c>
      <c r="E57" s="22">
        <v>567325</v>
      </c>
      <c r="F57" s="19">
        <v>1593.9</v>
      </c>
      <c r="G57" s="19">
        <v>0.93</v>
      </c>
      <c r="H57" s="19" t="s">
        <v>31</v>
      </c>
      <c r="I57" s="23"/>
      <c r="J57" s="23"/>
    </row>
    <row r="58" spans="2:10">
      <c r="B58" s="21" t="s">
        <v>143</v>
      </c>
      <c r="C58" s="18" t="s">
        <v>144</v>
      </c>
      <c r="D58" s="18" t="s">
        <v>56</v>
      </c>
      <c r="E58" s="22">
        <v>236282</v>
      </c>
      <c r="F58" s="19">
        <v>1586.87</v>
      </c>
      <c r="G58" s="19">
        <v>0.92</v>
      </c>
      <c r="H58" s="19" t="s">
        <v>39</v>
      </c>
      <c r="I58" s="23"/>
      <c r="J58" s="23"/>
    </row>
    <row r="59" spans="2:10">
      <c r="B59" s="21" t="s">
        <v>145</v>
      </c>
      <c r="C59" s="18" t="s">
        <v>146</v>
      </c>
      <c r="D59" s="18" t="s">
        <v>38</v>
      </c>
      <c r="E59" s="22">
        <v>13228</v>
      </c>
      <c r="F59" s="19">
        <v>1584.52</v>
      </c>
      <c r="G59" s="19">
        <v>0.92</v>
      </c>
      <c r="H59" s="19" t="s">
        <v>39</v>
      </c>
      <c r="I59" s="23"/>
      <c r="J59" s="23"/>
    </row>
    <row r="60" spans="2:10">
      <c r="B60" s="21" t="s">
        <v>147</v>
      </c>
      <c r="C60" s="18" t="s">
        <v>148</v>
      </c>
      <c r="D60" s="18" t="s">
        <v>77</v>
      </c>
      <c r="E60" s="22">
        <v>102347</v>
      </c>
      <c r="F60" s="19">
        <v>1569.9</v>
      </c>
      <c r="G60" s="19">
        <v>0.91</v>
      </c>
      <c r="H60" s="19" t="s">
        <v>18</v>
      </c>
      <c r="I60" s="23"/>
      <c r="J60" s="23"/>
    </row>
    <row r="61" spans="2:10">
      <c r="B61" s="21" t="s">
        <v>149</v>
      </c>
      <c r="C61" s="18" t="s">
        <v>150</v>
      </c>
      <c r="D61" s="18" t="s">
        <v>51</v>
      </c>
      <c r="E61" s="22">
        <v>360952</v>
      </c>
      <c r="F61" s="19">
        <v>1504.99</v>
      </c>
      <c r="G61" s="19">
        <v>0.88</v>
      </c>
      <c r="H61" s="19" t="s">
        <v>31</v>
      </c>
      <c r="I61" s="23"/>
      <c r="J61" s="23"/>
    </row>
    <row r="62" spans="2:10">
      <c r="B62" s="21" t="s">
        <v>151</v>
      </c>
      <c r="C62" s="18" t="s">
        <v>152</v>
      </c>
      <c r="D62" s="18" t="s">
        <v>56</v>
      </c>
      <c r="E62" s="22">
        <v>28801</v>
      </c>
      <c r="F62" s="19">
        <v>1468.65</v>
      </c>
      <c r="G62" s="19">
        <v>0.85</v>
      </c>
      <c r="H62" s="19" t="s">
        <v>31</v>
      </c>
      <c r="I62" s="23"/>
      <c r="J62" s="23"/>
    </row>
    <row r="63" spans="2:10">
      <c r="B63" s="21" t="s">
        <v>153</v>
      </c>
      <c r="C63" s="18" t="s">
        <v>154</v>
      </c>
      <c r="D63" s="18" t="s">
        <v>107</v>
      </c>
      <c r="E63" s="22">
        <v>80411</v>
      </c>
      <c r="F63" s="19">
        <v>1458.9</v>
      </c>
      <c r="G63" s="19">
        <v>0.85</v>
      </c>
      <c r="H63" s="19" t="s">
        <v>31</v>
      </c>
      <c r="I63" s="23"/>
      <c r="J63" s="23"/>
    </row>
    <row r="64" spans="2:10">
      <c r="B64" s="21" t="s">
        <v>155</v>
      </c>
      <c r="C64" s="18" t="s">
        <v>156</v>
      </c>
      <c r="D64" s="18" t="s">
        <v>51</v>
      </c>
      <c r="E64" s="22">
        <v>248963</v>
      </c>
      <c r="F64" s="19">
        <v>1422.45</v>
      </c>
      <c r="G64" s="19">
        <v>0.83</v>
      </c>
      <c r="H64" s="19" t="s">
        <v>31</v>
      </c>
      <c r="I64" s="23"/>
      <c r="J64" s="23"/>
    </row>
    <row r="65" spans="2:10">
      <c r="B65" s="21" t="s">
        <v>157</v>
      </c>
      <c r="C65" s="18" t="s">
        <v>158</v>
      </c>
      <c r="D65" s="18" t="s">
        <v>77</v>
      </c>
      <c r="E65" s="22">
        <v>65725</v>
      </c>
      <c r="F65" s="19">
        <v>1398.3</v>
      </c>
      <c r="G65" s="19">
        <v>0.81</v>
      </c>
      <c r="H65" s="19" t="s">
        <v>31</v>
      </c>
      <c r="I65" s="23"/>
      <c r="J65" s="23"/>
    </row>
    <row r="66" spans="2:10">
      <c r="B66" s="21" t="s">
        <v>159</v>
      </c>
      <c r="C66" s="18" t="s">
        <v>160</v>
      </c>
      <c r="D66" s="18" t="s">
        <v>51</v>
      </c>
      <c r="E66" s="22">
        <v>111698</v>
      </c>
      <c r="F66" s="19">
        <v>1348.08</v>
      </c>
      <c r="G66" s="19">
        <v>0.78</v>
      </c>
      <c r="H66" s="19" t="s">
        <v>31</v>
      </c>
      <c r="I66" s="23"/>
      <c r="J66" s="23"/>
    </row>
    <row r="67" spans="2:10">
      <c r="B67" s="21" t="s">
        <v>161</v>
      </c>
      <c r="C67" s="18" t="s">
        <v>162</v>
      </c>
      <c r="D67" s="18" t="s">
        <v>61</v>
      </c>
      <c r="E67" s="22">
        <v>614231</v>
      </c>
      <c r="F67" s="19">
        <v>1236.82</v>
      </c>
      <c r="G67" s="19">
        <v>0.72</v>
      </c>
      <c r="H67" s="19" t="s">
        <v>31</v>
      </c>
      <c r="I67" s="23"/>
      <c r="J67" s="23"/>
    </row>
    <row r="68" spans="2:10">
      <c r="B68" s="21" t="s">
        <v>163</v>
      </c>
      <c r="C68" s="18" t="s">
        <v>164</v>
      </c>
      <c r="D68" s="18" t="s">
        <v>74</v>
      </c>
      <c r="E68" s="22">
        <v>981277</v>
      </c>
      <c r="F68" s="19">
        <v>1225.03</v>
      </c>
      <c r="G68" s="19">
        <v>0.71</v>
      </c>
      <c r="H68" s="19" t="s">
        <v>18</v>
      </c>
      <c r="I68" s="23"/>
      <c r="J68" s="23"/>
    </row>
    <row r="69" spans="2:10">
      <c r="B69" s="21" t="s">
        <v>165</v>
      </c>
      <c r="C69" s="18" t="s">
        <v>166</v>
      </c>
      <c r="D69" s="18" t="s">
        <v>67</v>
      </c>
      <c r="E69" s="22">
        <v>131195</v>
      </c>
      <c r="F69" s="19">
        <v>1091.6099999999999</v>
      </c>
      <c r="G69" s="19">
        <v>0.64</v>
      </c>
      <c r="H69" s="19" t="s">
        <v>31</v>
      </c>
      <c r="I69" s="23"/>
      <c r="J69" s="23"/>
    </row>
    <row r="70" spans="2:10">
      <c r="B70" s="21" t="s">
        <v>167</v>
      </c>
      <c r="C70" s="18" t="s">
        <v>168</v>
      </c>
      <c r="D70" s="18" t="s">
        <v>67</v>
      </c>
      <c r="E70" s="22">
        <v>198385</v>
      </c>
      <c r="F70" s="19">
        <v>1033.19</v>
      </c>
      <c r="G70" s="19">
        <v>0.6</v>
      </c>
      <c r="H70" s="19" t="s">
        <v>31</v>
      </c>
      <c r="I70" s="23"/>
      <c r="J70" s="23"/>
    </row>
    <row r="71" spans="2:10">
      <c r="B71" s="21" t="s">
        <v>169</v>
      </c>
      <c r="C71" s="18" t="s">
        <v>170</v>
      </c>
      <c r="D71" s="18" t="s">
        <v>67</v>
      </c>
      <c r="E71" s="22">
        <v>117235</v>
      </c>
      <c r="F71" s="19">
        <v>807.28</v>
      </c>
      <c r="G71" s="19">
        <v>0.47</v>
      </c>
      <c r="H71" s="19" t="s">
        <v>31</v>
      </c>
      <c r="I71" s="23"/>
      <c r="J71" s="23"/>
    </row>
    <row r="72" spans="2:10">
      <c r="B72" s="26" t="s">
        <v>171</v>
      </c>
      <c r="C72" s="27"/>
      <c r="D72" s="27"/>
      <c r="E72" s="27"/>
      <c r="F72" s="28">
        <f>SUM(F7:F71)</f>
        <v>168052.93999999992</v>
      </c>
      <c r="G72" s="28">
        <f>SUM(G7:G71)</f>
        <v>97.820000000000007</v>
      </c>
      <c r="H72" s="28"/>
      <c r="I72" s="23"/>
      <c r="J72" s="23"/>
    </row>
    <row r="73" spans="2:10">
      <c r="B73" s="29" t="s">
        <v>172</v>
      </c>
      <c r="C73" s="29"/>
      <c r="D73" s="29"/>
      <c r="E73" s="29"/>
      <c r="F73" s="30">
        <f>F72</f>
        <v>168052.93999999992</v>
      </c>
      <c r="G73" s="30">
        <f>G72</f>
        <v>97.820000000000007</v>
      </c>
      <c r="H73" s="30"/>
      <c r="I73" s="23"/>
      <c r="J73" s="23"/>
    </row>
    <row r="74" spans="2:10">
      <c r="B74" s="31" t="s">
        <v>173</v>
      </c>
      <c r="C74" s="32"/>
      <c r="D74" s="32"/>
      <c r="E74" s="32"/>
      <c r="F74" s="33"/>
      <c r="G74" s="33"/>
      <c r="H74" s="33"/>
      <c r="I74" s="23"/>
      <c r="J74" s="23"/>
    </row>
    <row r="75" spans="2:10">
      <c r="B75" s="21" t="s">
        <v>173</v>
      </c>
      <c r="C75" s="21"/>
      <c r="D75" s="18"/>
      <c r="E75" s="18"/>
      <c r="F75" s="19">
        <v>4063.73</v>
      </c>
      <c r="G75" s="19">
        <v>2.37</v>
      </c>
      <c r="H75" s="19"/>
      <c r="I75" s="23"/>
      <c r="J75" s="23"/>
    </row>
    <row r="76" spans="2:10">
      <c r="B76" s="26" t="s">
        <v>171</v>
      </c>
      <c r="C76" s="27"/>
      <c r="D76" s="27"/>
      <c r="E76" s="27"/>
      <c r="F76" s="28">
        <f>SUM(F74:F75)</f>
        <v>4063.73</v>
      </c>
      <c r="G76" s="28">
        <f>SUM(G74:G75)</f>
        <v>2.37</v>
      </c>
      <c r="H76" s="28"/>
      <c r="I76" s="23"/>
      <c r="J76" s="23"/>
    </row>
    <row r="77" spans="2:10">
      <c r="B77" s="34" t="s">
        <v>172</v>
      </c>
      <c r="C77" s="34"/>
      <c r="D77" s="34"/>
      <c r="E77" s="34"/>
      <c r="F77" s="35">
        <f>F76</f>
        <v>4063.73</v>
      </c>
      <c r="G77" s="35">
        <f>G76</f>
        <v>2.37</v>
      </c>
      <c r="H77" s="35"/>
      <c r="I77" s="23"/>
      <c r="J77" s="23"/>
    </row>
    <row r="78" spans="2:10">
      <c r="B78" s="36" t="s">
        <v>174</v>
      </c>
      <c r="C78" s="36"/>
      <c r="D78" s="36"/>
      <c r="E78" s="36"/>
      <c r="F78" s="37">
        <f>F79-(+F73+F77)</f>
        <v>-293.40999999991618</v>
      </c>
      <c r="G78" s="37">
        <f>G79-(+G73+G77)</f>
        <v>-0.19000000000001194</v>
      </c>
      <c r="H78" s="37"/>
      <c r="I78" s="23"/>
      <c r="J78" s="23"/>
    </row>
    <row r="79" spans="2:10">
      <c r="B79" s="36" t="s">
        <v>175</v>
      </c>
      <c r="C79" s="36"/>
      <c r="D79" s="36"/>
      <c r="E79" s="36"/>
      <c r="F79" s="37">
        <v>171823.26</v>
      </c>
      <c r="G79" s="37">
        <v>100</v>
      </c>
      <c r="H79" s="37"/>
      <c r="I79" s="23"/>
      <c r="J79" s="23"/>
    </row>
    <row r="80" spans="2:10" ht="12" thickBot="1"/>
    <row r="81" spans="2:3" ht="12.5" thickTop="1" thickBot="1">
      <c r="B81" s="39" t="s">
        <v>176</v>
      </c>
      <c r="C81" s="40" t="s">
        <v>177</v>
      </c>
    </row>
    <row r="82" spans="2:3" ht="12" thickTop="1"/>
  </sheetData>
  <mergeCells count="5">
    <mergeCell ref="B1:G1"/>
    <mergeCell ref="L5:L12"/>
    <mergeCell ref="M5:M12"/>
    <mergeCell ref="N5:N12"/>
    <mergeCell ref="O5:O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2024-12-06T05:37:33Z</dcterms:created>
  <dcterms:modified xsi:type="dcterms:W3CDTF">2024-12-06T05:37:34Z</dcterms:modified>
</cp:coreProperties>
</file>