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0BA7A96B-8E54-4B18-B98F-09FB8C7ABA53}" xr6:coauthVersionLast="47" xr6:coauthVersionMax="47" xr10:uidLastSave="{00000000-0000-0000-0000-000000000000}"/>
  <bookViews>
    <workbookView xWindow="-120" yWindow="-120" windowWidth="20730" windowHeight="11160" xr2:uid="{396F7CFB-3375-4B3A-A8AA-B4DA90B132C2}"/>
  </bookViews>
  <sheets>
    <sheet name="MN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  <c r="F80" i="1"/>
  <c r="G79" i="1"/>
  <c r="F79" i="1"/>
  <c r="G78" i="1"/>
  <c r="F78" i="1"/>
  <c r="G75" i="1"/>
  <c r="F75" i="1"/>
  <c r="G74" i="1"/>
  <c r="F74" i="1"/>
</calcChain>
</file>

<file path=xl/sharedStrings.xml><?xml version="1.0" encoding="utf-8"?>
<sst xmlns="http://schemas.openxmlformats.org/spreadsheetml/2006/main" count="294" uniqueCount="182">
  <si>
    <t>CANARA ROBECO MANUFACTURING FUND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</si>
  <si>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</si>
  <si>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</si>
  <si>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</si>
  <si>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</si>
  <si>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</si>
  <si>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</si>
  <si>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</si>
  <si>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</si>
  <si>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</si>
  <si>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</si>
  <si>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</si>
  <si>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</si>
  <si>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</si>
  <si>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Mahindra &amp; Mahindra Ltd</t>
  </si>
  <si>
    <t>INE101A01026</t>
  </si>
  <si>
    <t>Automobiles</t>
  </si>
  <si>
    <t>Large Cap</t>
  </si>
  <si>
    <t>Bajaj Auto Ltd</t>
  </si>
  <si>
    <t>INE917I01010</t>
  </si>
  <si>
    <t>Maruti Suzuki India Ltd</t>
  </si>
  <si>
    <t>INE585B01010</t>
  </si>
  <si>
    <t>Bharat Electronics Ltd</t>
  </si>
  <si>
    <t>INE263A01024</t>
  </si>
  <si>
    <t>Aerospace &amp; Defense</t>
  </si>
  <si>
    <t>Hindustan Aeronautics Ltd</t>
  </si>
  <si>
    <t>INE066F01020</t>
  </si>
  <si>
    <t>Reliance Industries Ltd</t>
  </si>
  <si>
    <t>INE002A01018</t>
  </si>
  <si>
    <t>Petroleum Products</t>
  </si>
  <si>
    <t>Suzlon Energy Ltd</t>
  </si>
  <si>
    <t>INE040H01021</t>
  </si>
  <si>
    <t>Electrical Equipment</t>
  </si>
  <si>
    <t>Mid Cap</t>
  </si>
  <si>
    <t>Benchmark: Nifty India Manufacturing TRI</t>
  </si>
  <si>
    <t>Tata Steel Ltd</t>
  </si>
  <si>
    <t>INE081A01020</t>
  </si>
  <si>
    <t>Ferrous Metals</t>
  </si>
  <si>
    <t>Cummins India Ltd</t>
  </si>
  <si>
    <t>INE298A01020</t>
  </si>
  <si>
    <t>Industrial Products</t>
  </si>
  <si>
    <t>Kaynes Technology India Ltd</t>
  </si>
  <si>
    <t>INE918Z01012</t>
  </si>
  <si>
    <t>Industrial Manufacturing</t>
  </si>
  <si>
    <t>Small Cap</t>
  </si>
  <si>
    <t>Century Textile &amp; Industries Ltd</t>
  </si>
  <si>
    <t>INE055A01016</t>
  </si>
  <si>
    <t>Paper, Forest &amp; Jute Products</t>
  </si>
  <si>
    <t>Samvardhana Motherson International Ltd</t>
  </si>
  <si>
    <t>INE775A01035</t>
  </si>
  <si>
    <t>Auto Components</t>
  </si>
  <si>
    <t>NTPC Ltd</t>
  </si>
  <si>
    <t>INE733E01010</t>
  </si>
  <si>
    <t>Power</t>
  </si>
  <si>
    <t>Solar Industries India Ltd</t>
  </si>
  <si>
    <t>INE343H01029</t>
  </si>
  <si>
    <t>Chemicals &amp; Petrochemicals</t>
  </si>
  <si>
    <t>GE T&amp;D India Ltd</t>
  </si>
  <si>
    <t>INE200A01026</t>
  </si>
  <si>
    <t>Voltas Ltd</t>
  </si>
  <si>
    <t>INE226A01021</t>
  </si>
  <si>
    <t>Consumer Durables</t>
  </si>
  <si>
    <t>Larsen &amp; Toubro Ltd</t>
  </si>
  <si>
    <t>INE018A01030</t>
  </si>
  <si>
    <t>Construction</t>
  </si>
  <si>
    <t>Siemens Ltd</t>
  </si>
  <si>
    <t>INE003A01024</t>
  </si>
  <si>
    <t>Dixon Technologies (India) Ltd</t>
  </si>
  <si>
    <t>INE935N01020</t>
  </si>
  <si>
    <t>Hindalco Industries Ltd</t>
  </si>
  <si>
    <t>INE038A01020</t>
  </si>
  <si>
    <t>Non - Ferrous Metals</t>
  </si>
  <si>
    <t>NOCIL Ltd</t>
  </si>
  <si>
    <t>INE163A01018</t>
  </si>
  <si>
    <t>Supreme Industries Ltd</t>
  </si>
  <si>
    <t>INE195A01028</t>
  </si>
  <si>
    <t>Polycab India Ltd</t>
  </si>
  <si>
    <t>INE455K01017</t>
  </si>
  <si>
    <t>Bikaji Foods International Ltd</t>
  </si>
  <si>
    <t>INE00E101023</t>
  </si>
  <si>
    <t>Food Products</t>
  </si>
  <si>
    <t>Mazagon Dock Shipbuilders Ltd</t>
  </si>
  <si>
    <t>INE249Z01012</t>
  </si>
  <si>
    <t>Deepak Nitrite Ltd</t>
  </si>
  <si>
    <t>INE288B01029</t>
  </si>
  <si>
    <t>Varun Beverages Ltd</t>
  </si>
  <si>
    <t>INE200M01039</t>
  </si>
  <si>
    <t>Beverages</t>
  </si>
  <si>
    <t>Grasim Industries Ltd</t>
  </si>
  <si>
    <t>INE047A01021</t>
  </si>
  <si>
    <t>Cement &amp; Cement Products</t>
  </si>
  <si>
    <t>CG Power and Industrial Solutions Ltd</t>
  </si>
  <si>
    <t>INE067A01029</t>
  </si>
  <si>
    <t>Ultratech Cement Ltd</t>
  </si>
  <si>
    <t>INE481G01011</t>
  </si>
  <si>
    <t>J.K. Cement Ltd</t>
  </si>
  <si>
    <t>INE823G01014</t>
  </si>
  <si>
    <t>Pidilite Industries Ltd</t>
  </si>
  <si>
    <t>INE318A01026</t>
  </si>
  <si>
    <t>Innova Captab Ltd</t>
  </si>
  <si>
    <t>INE0DUT01020</t>
  </si>
  <si>
    <t>Pharmaceuticals &amp; Biotechnology</t>
  </si>
  <si>
    <t>TTK Prestige Ltd</t>
  </si>
  <si>
    <t>INE690A01028</t>
  </si>
  <si>
    <t>Apar Industries Ltd</t>
  </si>
  <si>
    <t>INE372A01015</t>
  </si>
  <si>
    <t>J.B. Chemicals &amp; Pharmaceuticals Ltd</t>
  </si>
  <si>
    <t>INE572A01036</t>
  </si>
  <si>
    <t>Carborundum Universal Ltd</t>
  </si>
  <si>
    <t>INE120A01034</t>
  </si>
  <si>
    <t>Exide Industries Ltd</t>
  </si>
  <si>
    <t>INE302A01020</t>
  </si>
  <si>
    <t>Balrampur Chini Mills Ltd</t>
  </si>
  <si>
    <t>INE119A01028</t>
  </si>
  <si>
    <t>Agricultural Food &amp; Other Products</t>
  </si>
  <si>
    <t>Titagarh Rail Systems Ltd</t>
  </si>
  <si>
    <t>INE615H01020</t>
  </si>
  <si>
    <t>ABB India Ltd</t>
  </si>
  <si>
    <t>INE117A01022</t>
  </si>
  <si>
    <t>Sundram Fasteners Ltd</t>
  </si>
  <si>
    <t>INE387A01021</t>
  </si>
  <si>
    <t>The Ramco Cements Ltd</t>
  </si>
  <si>
    <t>INE331A01037</t>
  </si>
  <si>
    <t>K.P.R. Mill Ltd</t>
  </si>
  <si>
    <t>INE930H01031</t>
  </si>
  <si>
    <t>Textiles &amp; Apparels</t>
  </si>
  <si>
    <t>Timken India Ltd</t>
  </si>
  <si>
    <t>INE325A01013</t>
  </si>
  <si>
    <t>Praj Industries Ltd</t>
  </si>
  <si>
    <t>INE074A01025</t>
  </si>
  <si>
    <t>Hitachi Energy India Ltd</t>
  </si>
  <si>
    <t>INE07Y701011</t>
  </si>
  <si>
    <t>Triveni Turbine Ltd</t>
  </si>
  <si>
    <t>INE152M01016</t>
  </si>
  <si>
    <t>Craftsman Automation Ltd</t>
  </si>
  <si>
    <t>INE00LO01017</t>
  </si>
  <si>
    <t>Oil &amp; Natural Gas Corporation Ltd</t>
  </si>
  <si>
    <t>INE213A01029</t>
  </si>
  <si>
    <t>Oil</t>
  </si>
  <si>
    <t>Safari Industries (India) Ltd</t>
  </si>
  <si>
    <t>INE429E01023</t>
  </si>
  <si>
    <t>Sona Blw Precision Forgings Ltd</t>
  </si>
  <si>
    <t>INE073K01018</t>
  </si>
  <si>
    <t>Kansai Nerolac Paints Ltd</t>
  </si>
  <si>
    <t>INE531A01024</t>
  </si>
  <si>
    <t>Cipla Ltd</t>
  </si>
  <si>
    <t>INE059A01026</t>
  </si>
  <si>
    <t>Kajaria Ceramics Ltd</t>
  </si>
  <si>
    <t>INE217B01036</t>
  </si>
  <si>
    <t>V-Guard Industries Ltd</t>
  </si>
  <si>
    <t>INE951I01027</t>
  </si>
  <si>
    <t>Mrs Bectors Food Specialities Ltd</t>
  </si>
  <si>
    <t>INE495P01012</t>
  </si>
  <si>
    <t>KEI Industries Ltd</t>
  </si>
  <si>
    <t>INE878B01027</t>
  </si>
  <si>
    <t>Greenlam Industries Ltd</t>
  </si>
  <si>
    <t>INE544R01021</t>
  </si>
  <si>
    <t>Concord Biotech Ltd</t>
  </si>
  <si>
    <t>INE338H01029</t>
  </si>
  <si>
    <t>Rhi Magnesita India Ltd</t>
  </si>
  <si>
    <t>INE743M01012</t>
  </si>
  <si>
    <t>Coal India Ltd</t>
  </si>
  <si>
    <t>INE522F01014</t>
  </si>
  <si>
    <t>Consumable Fuels</t>
  </si>
  <si>
    <t>KSB Ltd</t>
  </si>
  <si>
    <t>INE999A01023</t>
  </si>
  <si>
    <t>Balkrishna Industries Ltd</t>
  </si>
  <si>
    <t>INE787D01026</t>
  </si>
  <si>
    <t>Mold Tek Packaging Ltd</t>
  </si>
  <si>
    <t>INE893J01029</t>
  </si>
  <si>
    <t>Inox India Ltd</t>
  </si>
  <si>
    <t>INE616N01034</t>
  </si>
  <si>
    <t>APL Apollo Tubes Ltd</t>
  </si>
  <si>
    <t>INE702C01027</t>
  </si>
  <si>
    <t>Sub Total</t>
  </si>
  <si>
    <t>Total</t>
  </si>
  <si>
    <t>TREPS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</si>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</sst>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F36021-B0DB-444E-B7A5-880B141E8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329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D34DD936-FF38-4093-99EB-D2E50EF8B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985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CED642-E122-48DF-901D-FE08171C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59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6241-E0B0-425E-B66B-2ED0EF98F4A3}">
  <dimension ref="B1:N133"/>
  <sheetViews>
    <sheetView tabSelected="1" workbookViewId="0">
      <selection activeCell="B1" sqref="B1:G1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3.5703125" style="4" bestFit="1" customWidth="1"/>
    <col min="4" max="4" width="28.42578125" style="4" bestFit="1" customWidth="1"/>
    <col min="5" max="5" width="8.85546875" style="4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4" customWidth="1"/>
    <col min="11" max="11" width="4.7109375" style="4" customWidth="1"/>
    <col min="12" max="12" width="31.5703125" style="4" customWidth="1"/>
    <col min="13" max="13" width="35.5703125" style="4" customWidth="1"/>
    <col min="14" max="14" width="31.42578125" style="4" customWidth="1"/>
    <col min="15" max="16384" width="9.140625" style="4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4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4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4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233182</v>
      </c>
      <c r="F7" s="20">
        <v>7216.75</v>
      </c>
      <c r="G7" s="20">
        <v>4.08</v>
      </c>
      <c r="H7" s="20" t="s">
        <v>17</v>
      </c>
      <c r="J7" s="3"/>
      <c r="K7" s="3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16</v>
      </c>
      <c r="E8" s="23">
        <v>51226</v>
      </c>
      <c r="F8" s="20">
        <v>6324.34</v>
      </c>
      <c r="G8" s="20">
        <v>3.58</v>
      </c>
      <c r="H8" s="20" t="s">
        <v>17</v>
      </c>
      <c r="J8" s="3"/>
      <c r="K8" s="3"/>
      <c r="L8" s="21"/>
      <c r="M8" s="21"/>
      <c r="N8" s="21"/>
    </row>
    <row r="9" spans="2:14" x14ac:dyDescent="0.2">
      <c r="B9" s="22" t="s">
        <v>20</v>
      </c>
      <c r="C9" s="19" t="s">
        <v>21</v>
      </c>
      <c r="D9" s="19" t="s">
        <v>16</v>
      </c>
      <c r="E9" s="23">
        <v>46498</v>
      </c>
      <c r="F9" s="20">
        <v>6155.41</v>
      </c>
      <c r="G9" s="20">
        <v>3.48</v>
      </c>
      <c r="H9" s="20" t="s">
        <v>17</v>
      </c>
      <c r="J9" s="3"/>
      <c r="K9" s="3"/>
      <c r="L9" s="21"/>
      <c r="M9" s="21"/>
      <c r="N9" s="21"/>
    </row>
    <row r="10" spans="2:14" x14ac:dyDescent="0.2">
      <c r="B10" s="22" t="s">
        <v>22</v>
      </c>
      <c r="C10" s="19" t="s">
        <v>23</v>
      </c>
      <c r="D10" s="19" t="s">
        <v>24</v>
      </c>
      <c r="E10" s="23">
        <v>2084306</v>
      </c>
      <c r="F10" s="20">
        <v>5942.36</v>
      </c>
      <c r="G10" s="20">
        <v>3.36</v>
      </c>
      <c r="H10" s="20" t="s">
        <v>17</v>
      </c>
      <c r="J10" s="3"/>
      <c r="K10" s="3"/>
      <c r="L10" s="21"/>
      <c r="M10" s="21"/>
      <c r="N10" s="21"/>
    </row>
    <row r="11" spans="2:14" x14ac:dyDescent="0.2">
      <c r="B11" s="22" t="s">
        <v>25</v>
      </c>
      <c r="C11" s="19" t="s">
        <v>26</v>
      </c>
      <c r="D11" s="19" t="s">
        <v>24</v>
      </c>
      <c r="E11" s="23">
        <v>102192</v>
      </c>
      <c r="F11" s="20">
        <v>4517.55</v>
      </c>
      <c r="G11" s="20">
        <v>2.56</v>
      </c>
      <c r="H11" s="20" t="s">
        <v>17</v>
      </c>
      <c r="J11" s="3"/>
      <c r="K11" s="3"/>
      <c r="L11" s="21"/>
      <c r="M11" s="21"/>
      <c r="N11" s="21"/>
    </row>
    <row r="12" spans="2:14" x14ac:dyDescent="0.2">
      <c r="B12" s="22" t="s">
        <v>27</v>
      </c>
      <c r="C12" s="19" t="s">
        <v>28</v>
      </c>
      <c r="D12" s="19" t="s">
        <v>29</v>
      </c>
      <c r="E12" s="23">
        <v>148154</v>
      </c>
      <c r="F12" s="20">
        <v>4375.21</v>
      </c>
      <c r="G12" s="20">
        <v>2.4700000000000002</v>
      </c>
      <c r="H12" s="20" t="s">
        <v>17</v>
      </c>
      <c r="J12" s="3"/>
      <c r="K12" s="3"/>
      <c r="L12" s="24"/>
      <c r="M12" s="24"/>
      <c r="N12" s="24"/>
    </row>
    <row r="13" spans="2:14" x14ac:dyDescent="0.2">
      <c r="B13" s="22" t="s">
        <v>30</v>
      </c>
      <c r="C13" s="19" t="s">
        <v>31</v>
      </c>
      <c r="D13" s="19" t="s">
        <v>32</v>
      </c>
      <c r="E13" s="23">
        <v>5406675</v>
      </c>
      <c r="F13" s="20">
        <v>4328.04</v>
      </c>
      <c r="G13" s="20">
        <v>2.4500000000000002</v>
      </c>
      <c r="H13" s="20" t="s">
        <v>33</v>
      </c>
      <c r="J13" s="3"/>
      <c r="K13" s="3"/>
      <c r="M13" s="25" t="s">
        <v>34</v>
      </c>
    </row>
    <row r="14" spans="2:14" x14ac:dyDescent="0.2">
      <c r="B14" s="22" t="s">
        <v>35</v>
      </c>
      <c r="C14" s="19" t="s">
        <v>36</v>
      </c>
      <c r="D14" s="19" t="s">
        <v>37</v>
      </c>
      <c r="E14" s="23">
        <v>2538497</v>
      </c>
      <c r="F14" s="20">
        <v>4278.6400000000003</v>
      </c>
      <c r="G14" s="20">
        <v>2.42</v>
      </c>
      <c r="H14" s="20" t="s">
        <v>17</v>
      </c>
      <c r="J14" s="3"/>
      <c r="K14" s="3"/>
    </row>
    <row r="15" spans="2:14" x14ac:dyDescent="0.2">
      <c r="B15" s="22" t="s">
        <v>38</v>
      </c>
      <c r="C15" s="19" t="s">
        <v>39</v>
      </c>
      <c r="D15" s="19" t="s">
        <v>40</v>
      </c>
      <c r="E15" s="23">
        <v>104152</v>
      </c>
      <c r="F15" s="20">
        <v>3964.08</v>
      </c>
      <c r="G15" s="20">
        <v>2.2400000000000002</v>
      </c>
      <c r="H15" s="20" t="s">
        <v>33</v>
      </c>
      <c r="J15" s="3"/>
      <c r="K15" s="3"/>
    </row>
    <row r="16" spans="2:14" x14ac:dyDescent="0.2">
      <c r="B16" s="22" t="s">
        <v>41</v>
      </c>
      <c r="C16" s="19" t="s">
        <v>42</v>
      </c>
      <c r="D16" s="19" t="s">
        <v>43</v>
      </c>
      <c r="E16" s="23">
        <v>72186</v>
      </c>
      <c r="F16" s="20">
        <v>3916.63</v>
      </c>
      <c r="G16" s="20">
        <v>2.2200000000000002</v>
      </c>
      <c r="H16" s="20" t="s">
        <v>44</v>
      </c>
      <c r="J16" s="3"/>
      <c r="K16" s="3"/>
    </row>
    <row r="17" spans="2:11" x14ac:dyDescent="0.2">
      <c r="B17" s="22" t="s">
        <v>45</v>
      </c>
      <c r="C17" s="19" t="s">
        <v>46</v>
      </c>
      <c r="D17" s="19" t="s">
        <v>47</v>
      </c>
      <c r="E17" s="23">
        <v>134859</v>
      </c>
      <c r="F17" s="20">
        <v>3843.55</v>
      </c>
      <c r="G17" s="20">
        <v>2.17</v>
      </c>
      <c r="H17" s="20" t="s">
        <v>44</v>
      </c>
      <c r="J17" s="3"/>
      <c r="K17" s="3"/>
    </row>
    <row r="18" spans="2:11" x14ac:dyDescent="0.2">
      <c r="B18" s="22" t="s">
        <v>48</v>
      </c>
      <c r="C18" s="19" t="s">
        <v>49</v>
      </c>
      <c r="D18" s="19" t="s">
        <v>50</v>
      </c>
      <c r="E18" s="23">
        <v>1755803</v>
      </c>
      <c r="F18" s="20">
        <v>3711.59</v>
      </c>
      <c r="G18" s="20">
        <v>2.1</v>
      </c>
      <c r="H18" s="20" t="s">
        <v>17</v>
      </c>
      <c r="J18" s="3"/>
      <c r="K18" s="3"/>
    </row>
    <row r="19" spans="2:11" x14ac:dyDescent="0.2">
      <c r="B19" s="22" t="s">
        <v>51</v>
      </c>
      <c r="C19" s="19" t="s">
        <v>52</v>
      </c>
      <c r="D19" s="19" t="s">
        <v>53</v>
      </c>
      <c r="E19" s="23">
        <v>834542</v>
      </c>
      <c r="F19" s="20">
        <v>3698.69</v>
      </c>
      <c r="G19" s="20">
        <v>2.09</v>
      </c>
      <c r="H19" s="20" t="s">
        <v>17</v>
      </c>
      <c r="J19" s="3"/>
      <c r="K19" s="3"/>
    </row>
    <row r="20" spans="2:11" x14ac:dyDescent="0.2">
      <c r="B20" s="22" t="s">
        <v>54</v>
      </c>
      <c r="C20" s="19" t="s">
        <v>55</v>
      </c>
      <c r="D20" s="19" t="s">
        <v>56</v>
      </c>
      <c r="E20" s="23">
        <v>31853</v>
      </c>
      <c r="F20" s="20">
        <v>3672.6</v>
      </c>
      <c r="G20" s="20">
        <v>2.08</v>
      </c>
      <c r="H20" s="20" t="s">
        <v>33</v>
      </c>
      <c r="J20" s="3"/>
      <c r="K20" s="3"/>
    </row>
    <row r="21" spans="2:11" x14ac:dyDescent="0.2">
      <c r="B21" s="22" t="s">
        <v>57</v>
      </c>
      <c r="C21" s="19" t="s">
        <v>58</v>
      </c>
      <c r="D21" s="19" t="s">
        <v>32</v>
      </c>
      <c r="E21" s="23">
        <v>202862</v>
      </c>
      <c r="F21" s="20">
        <v>3410.11</v>
      </c>
      <c r="G21" s="20">
        <v>1.93</v>
      </c>
      <c r="H21" s="20" t="s">
        <v>44</v>
      </c>
      <c r="J21" s="3"/>
      <c r="K21" s="3"/>
    </row>
    <row r="22" spans="2:11" x14ac:dyDescent="0.2">
      <c r="B22" s="22" t="s">
        <v>59</v>
      </c>
      <c r="C22" s="19" t="s">
        <v>60</v>
      </c>
      <c r="D22" s="19" t="s">
        <v>61</v>
      </c>
      <c r="E22" s="23">
        <v>183548</v>
      </c>
      <c r="F22" s="20">
        <v>3386.64</v>
      </c>
      <c r="G22" s="20">
        <v>1.92</v>
      </c>
      <c r="H22" s="20" t="s">
        <v>33</v>
      </c>
      <c r="J22" s="3"/>
      <c r="K22" s="3"/>
    </row>
    <row r="23" spans="2:11" x14ac:dyDescent="0.2">
      <c r="B23" s="22" t="s">
        <v>62</v>
      </c>
      <c r="C23" s="19" t="s">
        <v>63</v>
      </c>
      <c r="D23" s="19" t="s">
        <v>64</v>
      </c>
      <c r="E23" s="23">
        <v>92109</v>
      </c>
      <c r="F23" s="20">
        <v>3385.51</v>
      </c>
      <c r="G23" s="20">
        <v>1.91</v>
      </c>
      <c r="H23" s="20" t="s">
        <v>17</v>
      </c>
      <c r="J23" s="3"/>
      <c r="K23" s="3"/>
    </row>
    <row r="24" spans="2:11" x14ac:dyDescent="0.2">
      <c r="B24" s="22" t="s">
        <v>65</v>
      </c>
      <c r="C24" s="19" t="s">
        <v>66</v>
      </c>
      <c r="D24" s="19" t="s">
        <v>32</v>
      </c>
      <c r="E24" s="23">
        <v>45724</v>
      </c>
      <c r="F24" s="20">
        <v>3314.99</v>
      </c>
      <c r="G24" s="20">
        <v>1.88</v>
      </c>
      <c r="H24" s="20" t="s">
        <v>17</v>
      </c>
      <c r="J24" s="3"/>
      <c r="K24" s="3"/>
    </row>
    <row r="25" spans="2:11" x14ac:dyDescent="0.2">
      <c r="B25" s="22" t="s">
        <v>67</v>
      </c>
      <c r="C25" s="19" t="s">
        <v>68</v>
      </c>
      <c r="D25" s="19" t="s">
        <v>61</v>
      </c>
      <c r="E25" s="23">
        <v>22816</v>
      </c>
      <c r="F25" s="20">
        <v>3149.28</v>
      </c>
      <c r="G25" s="20">
        <v>1.78</v>
      </c>
      <c r="H25" s="20" t="s">
        <v>33</v>
      </c>
      <c r="J25" s="3"/>
      <c r="K25" s="3"/>
    </row>
    <row r="26" spans="2:11" x14ac:dyDescent="0.2">
      <c r="B26" s="22" t="s">
        <v>69</v>
      </c>
      <c r="C26" s="19" t="s">
        <v>70</v>
      </c>
      <c r="D26" s="19" t="s">
        <v>71</v>
      </c>
      <c r="E26" s="23">
        <v>374667</v>
      </c>
      <c r="F26" s="20">
        <v>2833.23</v>
      </c>
      <c r="G26" s="20">
        <v>1.6</v>
      </c>
      <c r="H26" s="20" t="s">
        <v>17</v>
      </c>
      <c r="J26" s="3"/>
      <c r="K26" s="3"/>
    </row>
    <row r="27" spans="2:11" x14ac:dyDescent="0.2">
      <c r="B27" s="22" t="s">
        <v>72</v>
      </c>
      <c r="C27" s="19" t="s">
        <v>73</v>
      </c>
      <c r="D27" s="19" t="s">
        <v>56</v>
      </c>
      <c r="E27" s="23">
        <v>948605</v>
      </c>
      <c r="F27" s="20">
        <v>2754.27</v>
      </c>
      <c r="G27" s="20">
        <v>1.56</v>
      </c>
      <c r="H27" s="20" t="s">
        <v>44</v>
      </c>
      <c r="J27" s="3"/>
      <c r="K27" s="3"/>
    </row>
    <row r="28" spans="2:11" x14ac:dyDescent="0.2">
      <c r="B28" s="22" t="s">
        <v>74</v>
      </c>
      <c r="C28" s="19" t="s">
        <v>75</v>
      </c>
      <c r="D28" s="19" t="s">
        <v>40</v>
      </c>
      <c r="E28" s="23">
        <v>50067</v>
      </c>
      <c r="F28" s="20">
        <v>2664.39</v>
      </c>
      <c r="G28" s="20">
        <v>1.51</v>
      </c>
      <c r="H28" s="20" t="s">
        <v>33</v>
      </c>
      <c r="J28" s="3"/>
      <c r="K28" s="3"/>
    </row>
    <row r="29" spans="2:11" x14ac:dyDescent="0.2">
      <c r="B29" s="22" t="s">
        <v>76</v>
      </c>
      <c r="C29" s="19" t="s">
        <v>77</v>
      </c>
      <c r="D29" s="19" t="s">
        <v>40</v>
      </c>
      <c r="E29" s="23">
        <v>36903</v>
      </c>
      <c r="F29" s="20">
        <v>2566.6799999999998</v>
      </c>
      <c r="G29" s="20">
        <v>1.45</v>
      </c>
      <c r="H29" s="20" t="s">
        <v>33</v>
      </c>
      <c r="J29" s="3"/>
      <c r="K29" s="3"/>
    </row>
    <row r="30" spans="2:11" x14ac:dyDescent="0.2">
      <c r="B30" s="22" t="s">
        <v>78</v>
      </c>
      <c r="C30" s="19" t="s">
        <v>79</v>
      </c>
      <c r="D30" s="19" t="s">
        <v>80</v>
      </c>
      <c r="E30" s="23">
        <v>264240</v>
      </c>
      <c r="F30" s="20">
        <v>2435.5</v>
      </c>
      <c r="G30" s="20">
        <v>1.38</v>
      </c>
      <c r="H30" s="20" t="s">
        <v>44</v>
      </c>
      <c r="J30" s="3"/>
      <c r="K30" s="3"/>
    </row>
    <row r="31" spans="2:11" x14ac:dyDescent="0.2">
      <c r="B31" s="22" t="s">
        <v>81</v>
      </c>
      <c r="C31" s="19" t="s">
        <v>82</v>
      </c>
      <c r="D31" s="19" t="s">
        <v>43</v>
      </c>
      <c r="E31" s="23">
        <v>56252</v>
      </c>
      <c r="F31" s="20">
        <v>2379.52</v>
      </c>
      <c r="G31" s="20">
        <v>1.35</v>
      </c>
      <c r="H31" s="20" t="s">
        <v>33</v>
      </c>
      <c r="J31" s="3"/>
      <c r="K31" s="3"/>
    </row>
    <row r="32" spans="2:11" x14ac:dyDescent="0.2">
      <c r="B32" s="22" t="s">
        <v>83</v>
      </c>
      <c r="C32" s="19" t="s">
        <v>84</v>
      </c>
      <c r="D32" s="19" t="s">
        <v>56</v>
      </c>
      <c r="E32" s="23">
        <v>80978</v>
      </c>
      <c r="F32" s="20">
        <v>2354.11</v>
      </c>
      <c r="G32" s="20">
        <v>1.33</v>
      </c>
      <c r="H32" s="20" t="s">
        <v>33</v>
      </c>
      <c r="J32" s="3"/>
      <c r="K32" s="3"/>
    </row>
    <row r="33" spans="2:11" x14ac:dyDescent="0.2">
      <c r="B33" s="22" t="s">
        <v>85</v>
      </c>
      <c r="C33" s="19" t="s">
        <v>86</v>
      </c>
      <c r="D33" s="19" t="s">
        <v>87</v>
      </c>
      <c r="E33" s="23">
        <v>388002</v>
      </c>
      <c r="F33" s="20">
        <v>2352.46</v>
      </c>
      <c r="G33" s="20">
        <v>1.33</v>
      </c>
      <c r="H33" s="20" t="s">
        <v>17</v>
      </c>
      <c r="J33" s="3"/>
      <c r="K33" s="3"/>
    </row>
    <row r="34" spans="2:11" x14ac:dyDescent="0.2">
      <c r="B34" s="22" t="s">
        <v>88</v>
      </c>
      <c r="C34" s="19" t="s">
        <v>89</v>
      </c>
      <c r="D34" s="19" t="s">
        <v>90</v>
      </c>
      <c r="E34" s="23">
        <v>83029</v>
      </c>
      <c r="F34" s="20">
        <v>2321.12</v>
      </c>
      <c r="G34" s="20">
        <v>1.31</v>
      </c>
      <c r="H34" s="20" t="s">
        <v>17</v>
      </c>
      <c r="J34" s="3"/>
      <c r="K34" s="3"/>
    </row>
    <row r="35" spans="2:11" x14ac:dyDescent="0.2">
      <c r="B35" s="22" t="s">
        <v>91</v>
      </c>
      <c r="C35" s="19" t="s">
        <v>92</v>
      </c>
      <c r="D35" s="19" t="s">
        <v>32</v>
      </c>
      <c r="E35" s="23">
        <v>297876</v>
      </c>
      <c r="F35" s="20">
        <v>2261.0300000000002</v>
      </c>
      <c r="G35" s="20">
        <v>1.28</v>
      </c>
      <c r="H35" s="20" t="s">
        <v>33</v>
      </c>
      <c r="J35" s="3"/>
      <c r="K35" s="3"/>
    </row>
    <row r="36" spans="2:11" x14ac:dyDescent="0.2">
      <c r="B36" s="22" t="s">
        <v>93</v>
      </c>
      <c r="C36" s="19" t="s">
        <v>94</v>
      </c>
      <c r="D36" s="19" t="s">
        <v>90</v>
      </c>
      <c r="E36" s="23">
        <v>19085</v>
      </c>
      <c r="F36" s="20">
        <v>2252.41</v>
      </c>
      <c r="G36" s="20">
        <v>1.27</v>
      </c>
      <c r="H36" s="20" t="s">
        <v>17</v>
      </c>
      <c r="J36" s="3"/>
      <c r="K36" s="3"/>
    </row>
    <row r="37" spans="2:11" x14ac:dyDescent="0.2">
      <c r="B37" s="22" t="s">
        <v>95</v>
      </c>
      <c r="C37" s="19" t="s">
        <v>96</v>
      </c>
      <c r="D37" s="19" t="s">
        <v>90</v>
      </c>
      <c r="E37" s="23">
        <v>48249</v>
      </c>
      <c r="F37" s="20">
        <v>2240.35</v>
      </c>
      <c r="G37" s="20">
        <v>1.27</v>
      </c>
      <c r="H37" s="20" t="s">
        <v>33</v>
      </c>
      <c r="J37" s="3"/>
      <c r="K37" s="3"/>
    </row>
    <row r="38" spans="2:11" x14ac:dyDescent="0.2">
      <c r="B38" s="22" t="s">
        <v>97</v>
      </c>
      <c r="C38" s="19" t="s">
        <v>98</v>
      </c>
      <c r="D38" s="19" t="s">
        <v>56</v>
      </c>
      <c r="E38" s="23">
        <v>65951</v>
      </c>
      <c r="F38" s="20">
        <v>2215.56</v>
      </c>
      <c r="G38" s="20">
        <v>1.25</v>
      </c>
      <c r="H38" s="20" t="s">
        <v>17</v>
      </c>
      <c r="J38" s="3"/>
      <c r="K38" s="3"/>
    </row>
    <row r="39" spans="2:11" x14ac:dyDescent="0.2">
      <c r="B39" s="22" t="s">
        <v>99</v>
      </c>
      <c r="C39" s="19" t="s">
        <v>100</v>
      </c>
      <c r="D39" s="19" t="s">
        <v>101</v>
      </c>
      <c r="E39" s="23">
        <v>283045</v>
      </c>
      <c r="F39" s="20">
        <v>2188.2199999999998</v>
      </c>
      <c r="G39" s="20">
        <v>1.24</v>
      </c>
      <c r="H39" s="20" t="s">
        <v>44</v>
      </c>
      <c r="J39" s="3"/>
      <c r="K39" s="3"/>
    </row>
    <row r="40" spans="2:11" x14ac:dyDescent="0.2">
      <c r="B40" s="22" t="s">
        <v>102</v>
      </c>
      <c r="C40" s="19" t="s">
        <v>103</v>
      </c>
      <c r="D40" s="19" t="s">
        <v>61</v>
      </c>
      <c r="E40" s="23">
        <v>249975</v>
      </c>
      <c r="F40" s="20">
        <v>2188.16</v>
      </c>
      <c r="G40" s="20">
        <v>1.24</v>
      </c>
      <c r="H40" s="20" t="s">
        <v>44</v>
      </c>
      <c r="J40" s="3"/>
      <c r="K40" s="3"/>
    </row>
    <row r="41" spans="2:11" x14ac:dyDescent="0.2">
      <c r="B41" s="22" t="s">
        <v>104</v>
      </c>
      <c r="C41" s="19" t="s">
        <v>105</v>
      </c>
      <c r="D41" s="19" t="s">
        <v>32</v>
      </c>
      <c r="E41" s="23">
        <v>22830</v>
      </c>
      <c r="F41" s="20">
        <v>2175.38</v>
      </c>
      <c r="G41" s="20">
        <v>1.23</v>
      </c>
      <c r="H41" s="20" t="s">
        <v>33</v>
      </c>
      <c r="J41" s="3"/>
      <c r="K41" s="3"/>
    </row>
    <row r="42" spans="2:11" x14ac:dyDescent="0.2">
      <c r="B42" s="22" t="s">
        <v>106</v>
      </c>
      <c r="C42" s="19" t="s">
        <v>107</v>
      </c>
      <c r="D42" s="19" t="s">
        <v>101</v>
      </c>
      <c r="E42" s="23">
        <v>114926</v>
      </c>
      <c r="F42" s="20">
        <v>2154.86</v>
      </c>
      <c r="G42" s="20">
        <v>1.22</v>
      </c>
      <c r="H42" s="20" t="s">
        <v>44</v>
      </c>
      <c r="J42" s="3"/>
      <c r="K42" s="3"/>
    </row>
    <row r="43" spans="2:11" x14ac:dyDescent="0.2">
      <c r="B43" s="22" t="s">
        <v>108</v>
      </c>
      <c r="C43" s="19" t="s">
        <v>109</v>
      </c>
      <c r="D43" s="19" t="s">
        <v>40</v>
      </c>
      <c r="E43" s="23">
        <v>143104</v>
      </c>
      <c r="F43" s="20">
        <v>2144.27</v>
      </c>
      <c r="G43" s="20">
        <v>1.21</v>
      </c>
      <c r="H43" s="20" t="s">
        <v>44</v>
      </c>
      <c r="J43" s="3"/>
      <c r="K43" s="3"/>
    </row>
    <row r="44" spans="2:11" x14ac:dyDescent="0.2">
      <c r="B44" s="22" t="s">
        <v>110</v>
      </c>
      <c r="C44" s="19" t="s">
        <v>111</v>
      </c>
      <c r="D44" s="19" t="s">
        <v>50</v>
      </c>
      <c r="E44" s="23">
        <v>420234</v>
      </c>
      <c r="F44" s="20">
        <v>2111.89</v>
      </c>
      <c r="G44" s="20">
        <v>1.19</v>
      </c>
      <c r="H44" s="20" t="s">
        <v>33</v>
      </c>
      <c r="J44" s="3"/>
      <c r="K44" s="3"/>
    </row>
    <row r="45" spans="2:11" x14ac:dyDescent="0.2">
      <c r="B45" s="22" t="s">
        <v>112</v>
      </c>
      <c r="C45" s="19" t="s">
        <v>113</v>
      </c>
      <c r="D45" s="19" t="s">
        <v>114</v>
      </c>
      <c r="E45" s="23">
        <v>319050</v>
      </c>
      <c r="F45" s="20">
        <v>2070.3200000000002</v>
      </c>
      <c r="G45" s="20">
        <v>1.17</v>
      </c>
      <c r="H45" s="20" t="s">
        <v>44</v>
      </c>
      <c r="J45" s="3"/>
      <c r="K45" s="3"/>
    </row>
    <row r="46" spans="2:11" x14ac:dyDescent="0.2">
      <c r="B46" s="22" t="s">
        <v>115</v>
      </c>
      <c r="C46" s="19" t="s">
        <v>116</v>
      </c>
      <c r="D46" s="19" t="s">
        <v>43</v>
      </c>
      <c r="E46" s="23">
        <v>168707</v>
      </c>
      <c r="F46" s="20">
        <v>2061.35</v>
      </c>
      <c r="G46" s="20">
        <v>1.17</v>
      </c>
      <c r="H46" s="20" t="s">
        <v>44</v>
      </c>
      <c r="J46" s="3"/>
      <c r="K46" s="3"/>
    </row>
    <row r="47" spans="2:11" x14ac:dyDescent="0.2">
      <c r="B47" s="22" t="s">
        <v>117</v>
      </c>
      <c r="C47" s="19" t="s">
        <v>118</v>
      </c>
      <c r="D47" s="19" t="s">
        <v>32</v>
      </c>
      <c r="E47" s="23">
        <v>25462</v>
      </c>
      <c r="F47" s="20">
        <v>2050.96</v>
      </c>
      <c r="G47" s="20">
        <v>1.1599999999999999</v>
      </c>
      <c r="H47" s="20" t="s">
        <v>17</v>
      </c>
      <c r="J47" s="3"/>
      <c r="K47" s="3"/>
    </row>
    <row r="48" spans="2:11" x14ac:dyDescent="0.2">
      <c r="B48" s="22" t="s">
        <v>119</v>
      </c>
      <c r="C48" s="19" t="s">
        <v>120</v>
      </c>
      <c r="D48" s="19" t="s">
        <v>50</v>
      </c>
      <c r="E48" s="23">
        <v>144012</v>
      </c>
      <c r="F48" s="20">
        <v>1976.13</v>
      </c>
      <c r="G48" s="20">
        <v>1.1200000000000001</v>
      </c>
      <c r="H48" s="20" t="s">
        <v>44</v>
      </c>
      <c r="J48" s="3"/>
      <c r="K48" s="3"/>
    </row>
    <row r="49" spans="2:11" x14ac:dyDescent="0.2">
      <c r="B49" s="22" t="s">
        <v>121</v>
      </c>
      <c r="C49" s="19" t="s">
        <v>122</v>
      </c>
      <c r="D49" s="19" t="s">
        <v>90</v>
      </c>
      <c r="E49" s="23">
        <v>226835</v>
      </c>
      <c r="F49" s="20">
        <v>1966.66</v>
      </c>
      <c r="G49" s="20">
        <v>1.1100000000000001</v>
      </c>
      <c r="H49" s="20" t="s">
        <v>44</v>
      </c>
      <c r="J49" s="3"/>
      <c r="K49" s="3"/>
    </row>
    <row r="50" spans="2:11" x14ac:dyDescent="0.2">
      <c r="B50" s="22" t="s">
        <v>123</v>
      </c>
      <c r="C50" s="19" t="s">
        <v>124</v>
      </c>
      <c r="D50" s="19" t="s">
        <v>125</v>
      </c>
      <c r="E50" s="23">
        <v>204592</v>
      </c>
      <c r="F50" s="20">
        <v>1951.81</v>
      </c>
      <c r="G50" s="20">
        <v>1.1000000000000001</v>
      </c>
      <c r="H50" s="20" t="s">
        <v>44</v>
      </c>
      <c r="J50" s="3"/>
      <c r="K50" s="3"/>
    </row>
    <row r="51" spans="2:11" x14ac:dyDescent="0.2">
      <c r="B51" s="22" t="s">
        <v>126</v>
      </c>
      <c r="C51" s="19" t="s">
        <v>127</v>
      </c>
      <c r="D51" s="19" t="s">
        <v>40</v>
      </c>
      <c r="E51" s="23">
        <v>51388</v>
      </c>
      <c r="F51" s="20">
        <v>1932.78</v>
      </c>
      <c r="G51" s="20">
        <v>1.0900000000000001</v>
      </c>
      <c r="H51" s="20" t="s">
        <v>44</v>
      </c>
      <c r="J51" s="3"/>
      <c r="K51" s="3"/>
    </row>
    <row r="52" spans="2:11" x14ac:dyDescent="0.2">
      <c r="B52" s="22" t="s">
        <v>128</v>
      </c>
      <c r="C52" s="19" t="s">
        <v>129</v>
      </c>
      <c r="D52" s="19" t="s">
        <v>43</v>
      </c>
      <c r="E52" s="23">
        <v>240630</v>
      </c>
      <c r="F52" s="20">
        <v>1929.73</v>
      </c>
      <c r="G52" s="20">
        <v>1.0900000000000001</v>
      </c>
      <c r="H52" s="20" t="s">
        <v>44</v>
      </c>
      <c r="J52" s="3"/>
      <c r="K52" s="3"/>
    </row>
    <row r="53" spans="2:11" x14ac:dyDescent="0.2">
      <c r="B53" s="22" t="s">
        <v>130</v>
      </c>
      <c r="C53" s="19" t="s">
        <v>131</v>
      </c>
      <c r="D53" s="19" t="s">
        <v>32</v>
      </c>
      <c r="E53" s="23">
        <v>13228</v>
      </c>
      <c r="F53" s="20">
        <v>1924.05</v>
      </c>
      <c r="G53" s="20">
        <v>1.0900000000000001</v>
      </c>
      <c r="H53" s="20" t="s">
        <v>33</v>
      </c>
      <c r="J53" s="3"/>
      <c r="K53" s="3"/>
    </row>
    <row r="54" spans="2:11" x14ac:dyDescent="0.2">
      <c r="B54" s="22" t="s">
        <v>132</v>
      </c>
      <c r="C54" s="19" t="s">
        <v>133</v>
      </c>
      <c r="D54" s="19" t="s">
        <v>32</v>
      </c>
      <c r="E54" s="23">
        <v>280121</v>
      </c>
      <c r="F54" s="20">
        <v>1918.55</v>
      </c>
      <c r="G54" s="20">
        <v>1.0900000000000001</v>
      </c>
      <c r="H54" s="20" t="s">
        <v>44</v>
      </c>
      <c r="J54" s="3"/>
      <c r="K54" s="3"/>
    </row>
    <row r="55" spans="2:11" x14ac:dyDescent="0.2">
      <c r="B55" s="22" t="s">
        <v>134</v>
      </c>
      <c r="C55" s="19" t="s">
        <v>135</v>
      </c>
      <c r="D55" s="19" t="s">
        <v>50</v>
      </c>
      <c r="E55" s="23">
        <v>28801</v>
      </c>
      <c r="F55" s="20">
        <v>1864.75</v>
      </c>
      <c r="G55" s="20">
        <v>1.05</v>
      </c>
      <c r="H55" s="20" t="s">
        <v>44</v>
      </c>
      <c r="J55" s="3"/>
      <c r="K55" s="3"/>
    </row>
    <row r="56" spans="2:11" x14ac:dyDescent="0.2">
      <c r="B56" s="22" t="s">
        <v>136</v>
      </c>
      <c r="C56" s="19" t="s">
        <v>137</v>
      </c>
      <c r="D56" s="19" t="s">
        <v>138</v>
      </c>
      <c r="E56" s="23">
        <v>620950</v>
      </c>
      <c r="F56" s="20">
        <v>1847.95</v>
      </c>
      <c r="G56" s="20">
        <v>1.05</v>
      </c>
      <c r="H56" s="20" t="s">
        <v>17</v>
      </c>
      <c r="J56" s="3"/>
      <c r="K56" s="3"/>
    </row>
    <row r="57" spans="2:11" x14ac:dyDescent="0.2">
      <c r="B57" s="22" t="s">
        <v>139</v>
      </c>
      <c r="C57" s="19" t="s">
        <v>140</v>
      </c>
      <c r="D57" s="19" t="s">
        <v>61</v>
      </c>
      <c r="E57" s="23">
        <v>74921</v>
      </c>
      <c r="F57" s="20">
        <v>1761.43</v>
      </c>
      <c r="G57" s="20">
        <v>1</v>
      </c>
      <c r="H57" s="20" t="s">
        <v>44</v>
      </c>
      <c r="J57" s="3"/>
      <c r="K57" s="3"/>
    </row>
    <row r="58" spans="2:11" x14ac:dyDescent="0.2">
      <c r="B58" s="22" t="s">
        <v>141</v>
      </c>
      <c r="C58" s="19" t="s">
        <v>142</v>
      </c>
      <c r="D58" s="19" t="s">
        <v>50</v>
      </c>
      <c r="E58" s="23">
        <v>236282</v>
      </c>
      <c r="F58" s="20">
        <v>1756.52</v>
      </c>
      <c r="G58" s="20">
        <v>0.99</v>
      </c>
      <c r="H58" s="20" t="s">
        <v>33</v>
      </c>
      <c r="J58" s="3"/>
      <c r="K58" s="3"/>
    </row>
    <row r="59" spans="2:11" x14ac:dyDescent="0.2">
      <c r="B59" s="22" t="s">
        <v>143</v>
      </c>
      <c r="C59" s="19" t="s">
        <v>144</v>
      </c>
      <c r="D59" s="19" t="s">
        <v>61</v>
      </c>
      <c r="E59" s="23">
        <v>567325</v>
      </c>
      <c r="F59" s="20">
        <v>1755.87</v>
      </c>
      <c r="G59" s="20">
        <v>0.99</v>
      </c>
      <c r="H59" s="20" t="s">
        <v>44</v>
      </c>
      <c r="J59" s="3"/>
      <c r="K59" s="3"/>
    </row>
    <row r="60" spans="2:11" x14ac:dyDescent="0.2">
      <c r="B60" s="22" t="s">
        <v>145</v>
      </c>
      <c r="C60" s="19" t="s">
        <v>146</v>
      </c>
      <c r="D60" s="19" t="s">
        <v>101</v>
      </c>
      <c r="E60" s="23">
        <v>102347</v>
      </c>
      <c r="F60" s="20">
        <v>1692.92</v>
      </c>
      <c r="G60" s="20">
        <v>0.96</v>
      </c>
      <c r="H60" s="20" t="s">
        <v>17</v>
      </c>
      <c r="J60" s="3"/>
      <c r="K60" s="3"/>
    </row>
    <row r="61" spans="2:11" x14ac:dyDescent="0.2">
      <c r="B61" s="22" t="s">
        <v>147</v>
      </c>
      <c r="C61" s="19" t="s">
        <v>148</v>
      </c>
      <c r="D61" s="19" t="s">
        <v>61</v>
      </c>
      <c r="E61" s="23">
        <v>111698</v>
      </c>
      <c r="F61" s="20">
        <v>1637.38</v>
      </c>
      <c r="G61" s="20">
        <v>0.93</v>
      </c>
      <c r="H61" s="20" t="s">
        <v>44</v>
      </c>
      <c r="J61" s="3"/>
      <c r="K61" s="3"/>
    </row>
    <row r="62" spans="2:11" x14ac:dyDescent="0.2">
      <c r="B62" s="22" t="s">
        <v>149</v>
      </c>
      <c r="C62" s="19" t="s">
        <v>150</v>
      </c>
      <c r="D62" s="19" t="s">
        <v>61</v>
      </c>
      <c r="E62" s="23">
        <v>360952</v>
      </c>
      <c r="F62" s="20">
        <v>1614.36</v>
      </c>
      <c r="G62" s="20">
        <v>0.91</v>
      </c>
      <c r="H62" s="20" t="s">
        <v>44</v>
      </c>
      <c r="J62" s="3"/>
      <c r="K62" s="3"/>
    </row>
    <row r="63" spans="2:11" x14ac:dyDescent="0.2">
      <c r="B63" s="22" t="s">
        <v>151</v>
      </c>
      <c r="C63" s="19" t="s">
        <v>152</v>
      </c>
      <c r="D63" s="19" t="s">
        <v>80</v>
      </c>
      <c r="E63" s="23">
        <v>80411</v>
      </c>
      <c r="F63" s="20">
        <v>1532.87</v>
      </c>
      <c r="G63" s="20">
        <v>0.87</v>
      </c>
      <c r="H63" s="20" t="s">
        <v>44</v>
      </c>
      <c r="J63" s="3"/>
      <c r="K63" s="3"/>
    </row>
    <row r="64" spans="2:11" x14ac:dyDescent="0.2">
      <c r="B64" s="22" t="s">
        <v>153</v>
      </c>
      <c r="C64" s="19" t="s">
        <v>154</v>
      </c>
      <c r="D64" s="19" t="s">
        <v>40</v>
      </c>
      <c r="E64" s="23">
        <v>33712</v>
      </c>
      <c r="F64" s="20">
        <v>1448.71</v>
      </c>
      <c r="G64" s="20">
        <v>0.82</v>
      </c>
      <c r="H64" s="20" t="s">
        <v>33</v>
      </c>
      <c r="J64" s="3"/>
      <c r="K64" s="3"/>
    </row>
    <row r="65" spans="2:11" x14ac:dyDescent="0.2">
      <c r="B65" s="22" t="s">
        <v>155</v>
      </c>
      <c r="C65" s="19" t="s">
        <v>156</v>
      </c>
      <c r="D65" s="19" t="s">
        <v>61</v>
      </c>
      <c r="E65" s="23">
        <v>280863</v>
      </c>
      <c r="F65" s="20">
        <v>1422.29</v>
      </c>
      <c r="G65" s="20">
        <v>0.8</v>
      </c>
      <c r="H65" s="20" t="s">
        <v>44</v>
      </c>
      <c r="J65" s="3"/>
      <c r="K65" s="3"/>
    </row>
    <row r="66" spans="2:11" x14ac:dyDescent="0.2">
      <c r="B66" s="22" t="s">
        <v>157</v>
      </c>
      <c r="C66" s="19" t="s">
        <v>158</v>
      </c>
      <c r="D66" s="19" t="s">
        <v>101</v>
      </c>
      <c r="E66" s="23">
        <v>65725</v>
      </c>
      <c r="F66" s="20">
        <v>1335.89</v>
      </c>
      <c r="G66" s="20">
        <v>0.76</v>
      </c>
      <c r="H66" s="20" t="s">
        <v>44</v>
      </c>
      <c r="J66" s="3"/>
      <c r="K66" s="3"/>
    </row>
    <row r="67" spans="2:11" x14ac:dyDescent="0.2">
      <c r="B67" s="22" t="s">
        <v>159</v>
      </c>
      <c r="C67" s="19" t="s">
        <v>160</v>
      </c>
      <c r="D67" s="19" t="s">
        <v>40</v>
      </c>
      <c r="E67" s="23">
        <v>198385</v>
      </c>
      <c r="F67" s="20">
        <v>1202.81</v>
      </c>
      <c r="G67" s="20">
        <v>0.68</v>
      </c>
      <c r="H67" s="20" t="s">
        <v>44</v>
      </c>
      <c r="J67" s="3"/>
      <c r="K67" s="3"/>
    </row>
    <row r="68" spans="2:11" x14ac:dyDescent="0.2">
      <c r="B68" s="22" t="s">
        <v>161</v>
      </c>
      <c r="C68" s="19" t="s">
        <v>162</v>
      </c>
      <c r="D68" s="19" t="s">
        <v>163</v>
      </c>
      <c r="E68" s="23">
        <v>231645</v>
      </c>
      <c r="F68" s="20">
        <v>1181.74</v>
      </c>
      <c r="G68" s="20">
        <v>0.67</v>
      </c>
      <c r="H68" s="20" t="s">
        <v>17</v>
      </c>
      <c r="J68" s="3"/>
      <c r="K68" s="3"/>
    </row>
    <row r="69" spans="2:11" x14ac:dyDescent="0.2">
      <c r="B69" s="22" t="s">
        <v>164</v>
      </c>
      <c r="C69" s="19" t="s">
        <v>165</v>
      </c>
      <c r="D69" s="19" t="s">
        <v>40</v>
      </c>
      <c r="E69" s="23">
        <v>131195</v>
      </c>
      <c r="F69" s="20">
        <v>1179.8399999999999</v>
      </c>
      <c r="G69" s="20">
        <v>0.67</v>
      </c>
      <c r="H69" s="20" t="s">
        <v>44</v>
      </c>
      <c r="J69" s="3"/>
      <c r="K69" s="3"/>
    </row>
    <row r="70" spans="2:11" x14ac:dyDescent="0.2">
      <c r="B70" s="22" t="s">
        <v>166</v>
      </c>
      <c r="C70" s="19" t="s">
        <v>167</v>
      </c>
      <c r="D70" s="19" t="s">
        <v>50</v>
      </c>
      <c r="E70" s="23">
        <v>33389</v>
      </c>
      <c r="F70" s="20">
        <v>1018.41</v>
      </c>
      <c r="G70" s="20">
        <v>0.57999999999999996</v>
      </c>
      <c r="H70" s="20" t="s">
        <v>33</v>
      </c>
      <c r="J70" s="3"/>
      <c r="K70" s="3"/>
    </row>
    <row r="71" spans="2:11" x14ac:dyDescent="0.2">
      <c r="B71" s="22" t="s">
        <v>168</v>
      </c>
      <c r="C71" s="19" t="s">
        <v>169</v>
      </c>
      <c r="D71" s="19" t="s">
        <v>40</v>
      </c>
      <c r="E71" s="23">
        <v>120572</v>
      </c>
      <c r="F71" s="20">
        <v>911.34</v>
      </c>
      <c r="G71" s="20">
        <v>0.52</v>
      </c>
      <c r="H71" s="20" t="s">
        <v>44</v>
      </c>
      <c r="J71" s="3"/>
      <c r="K71" s="3"/>
    </row>
    <row r="72" spans="2:11" x14ac:dyDescent="0.2">
      <c r="B72" s="22" t="s">
        <v>170</v>
      </c>
      <c r="C72" s="19" t="s">
        <v>171</v>
      </c>
      <c r="D72" s="19" t="s">
        <v>40</v>
      </c>
      <c r="E72" s="23">
        <v>67000</v>
      </c>
      <c r="F72" s="20">
        <v>782.63</v>
      </c>
      <c r="G72" s="20">
        <v>0.44</v>
      </c>
      <c r="H72" s="20" t="s">
        <v>44</v>
      </c>
      <c r="J72" s="3"/>
      <c r="K72" s="3"/>
    </row>
    <row r="73" spans="2:11" x14ac:dyDescent="0.2">
      <c r="B73" s="22" t="s">
        <v>172</v>
      </c>
      <c r="C73" s="19" t="s">
        <v>173</v>
      </c>
      <c r="D73" s="19" t="s">
        <v>40</v>
      </c>
      <c r="E73" s="23">
        <v>46111</v>
      </c>
      <c r="F73" s="20">
        <v>730.47</v>
      </c>
      <c r="G73" s="20">
        <v>0.41</v>
      </c>
      <c r="H73" s="20" t="s">
        <v>33</v>
      </c>
      <c r="J73" s="3"/>
      <c r="K73" s="3"/>
    </row>
    <row r="74" spans="2:11" x14ac:dyDescent="0.2">
      <c r="B74" s="26" t="s">
        <v>174</v>
      </c>
      <c r="C74" s="27"/>
      <c r="D74" s="27"/>
      <c r="E74" s="27"/>
      <c r="F74" s="28">
        <f ca="1">SUM(F7:F73)</f>
        <v>173645.90000000002</v>
      </c>
      <c r="G74" s="28">
        <f ca="1">SUM(G7:G73)</f>
        <v>98.22999999999999</v>
      </c>
      <c r="H74" s="28"/>
      <c r="J74" s="3"/>
      <c r="K74" s="3"/>
    </row>
    <row r="75" spans="2:11" x14ac:dyDescent="0.2">
      <c r="B75" s="29" t="s">
        <v>175</v>
      </c>
      <c r="C75" s="29"/>
      <c r="D75" s="29"/>
      <c r="E75" s="29"/>
      <c r="F75" s="30">
        <f ca="1">F74</f>
        <v>173645.90000000002</v>
      </c>
      <c r="G75" s="30">
        <f ca="1">G74</f>
        <v>98.22999999999999</v>
      </c>
      <c r="H75" s="30"/>
      <c r="J75" s="3"/>
      <c r="K75" s="3"/>
    </row>
    <row r="76" spans="2:11" x14ac:dyDescent="0.2">
      <c r="B76" s="31" t="s">
        <v>176</v>
      </c>
      <c r="C76" s="32"/>
      <c r="D76" s="32"/>
      <c r="E76" s="32"/>
      <c r="F76" s="33"/>
      <c r="G76" s="33"/>
      <c r="H76" s="33"/>
      <c r="J76" s="3"/>
      <c r="K76" s="3"/>
    </row>
    <row r="77" spans="2:11" x14ac:dyDescent="0.2">
      <c r="B77" s="22" t="s">
        <v>176</v>
      </c>
      <c r="C77" s="22"/>
      <c r="D77" s="19"/>
      <c r="E77" s="19"/>
      <c r="F77" s="20">
        <v>3047.11</v>
      </c>
      <c r="G77" s="20">
        <v>1.72</v>
      </c>
      <c r="H77" s="20"/>
      <c r="J77" s="3"/>
      <c r="K77" s="3"/>
    </row>
    <row r="78" spans="2:11" x14ac:dyDescent="0.2">
      <c r="B78" s="26" t="s">
        <v>174</v>
      </c>
      <c r="C78" s="27"/>
      <c r="D78" s="27"/>
      <c r="E78" s="27"/>
      <c r="F78" s="28">
        <f ca="1">SUM(F76:F77)</f>
        <v>3047.11</v>
      </c>
      <c r="G78" s="28">
        <f ca="1">SUM(G76:G77)</f>
        <v>1.72</v>
      </c>
      <c r="H78" s="28"/>
      <c r="J78" s="3"/>
      <c r="K78" s="3"/>
    </row>
    <row r="79" spans="2:11" x14ac:dyDescent="0.2">
      <c r="B79" s="34" t="s">
        <v>175</v>
      </c>
      <c r="C79" s="34"/>
      <c r="D79" s="34"/>
      <c r="E79" s="34"/>
      <c r="F79" s="35">
        <f ca="1">F78</f>
        <v>3047.11</v>
      </c>
      <c r="G79" s="35">
        <f ca="1">G78</f>
        <v>1.72</v>
      </c>
      <c r="H79" s="35"/>
      <c r="J79" s="3"/>
      <c r="K79" s="3"/>
    </row>
    <row r="80" spans="2:11" x14ac:dyDescent="0.2">
      <c r="B80" s="36" t="s">
        <v>177</v>
      </c>
      <c r="C80" s="36"/>
      <c r="D80" s="36"/>
      <c r="E80" s="36"/>
      <c r="F80" s="37">
        <f ca="1">F81-(+F75+F79)</f>
        <v>105.31999999997788</v>
      </c>
      <c r="G80" s="37">
        <f ca="1">G81-(+G75+G79)</f>
        <v>5.0000000000011369E-2</v>
      </c>
      <c r="H80" s="37"/>
      <c r="J80" s="3"/>
      <c r="K80" s="3"/>
    </row>
    <row r="81" spans="2:11" x14ac:dyDescent="0.2">
      <c r="B81" s="36" t="s">
        <v>178</v>
      </c>
      <c r="C81" s="36"/>
      <c r="D81" s="36"/>
      <c r="E81" s="36"/>
      <c r="F81" s="37">
        <v>176798.33</v>
      </c>
      <c r="G81" s="37">
        <v>100</v>
      </c>
      <c r="H81" s="37"/>
      <c r="J81" s="3"/>
      <c r="K81" s="3"/>
    </row>
    <row r="82" spans="2:11" x14ac:dyDescent="0.2">
      <c r="J82" s="3"/>
      <c r="K82" s="3"/>
    </row>
    <row r="83" spans="2:11" x14ac:dyDescent="0.2">
      <c r="B83" s="39"/>
      <c r="J83" s="3"/>
      <c r="K83" s="3"/>
    </row>
    <row r="84" spans="2:11" ht="12.75" thickBot="1" x14ac:dyDescent="0.25">
      <c r="J84" s="3"/>
      <c r="K84" s="3"/>
    </row>
    <row r="85" spans="2:11" ht="13.5" thickTop="1" thickBot="1" x14ac:dyDescent="0.25">
      <c r="B85" s="40" t="s">
        <v>179</v>
      </c>
      <c r="C85" s="41">
        <v>0</v>
      </c>
      <c r="J85" s="3"/>
      <c r="K85" s="3"/>
    </row>
    <row r="86" spans="2:11" ht="13.5" thickTop="1" thickBot="1" x14ac:dyDescent="0.25">
      <c r="J86" s="3"/>
      <c r="K86" s="3"/>
    </row>
    <row r="87" spans="2:11" ht="13.5" thickTop="1" thickBot="1" x14ac:dyDescent="0.25">
      <c r="B87" s="40" t="s">
        <v>180</v>
      </c>
      <c r="C87" s="42">
        <v>0</v>
      </c>
      <c r="J87" s="3"/>
      <c r="K87" s="3"/>
    </row>
    <row r="88" spans="2:11" ht="13.5" thickTop="1" thickBot="1" x14ac:dyDescent="0.25">
      <c r="J88" s="3"/>
      <c r="K88" s="3"/>
    </row>
    <row r="89" spans="2:11" ht="13.5" thickTop="1" thickBot="1" x14ac:dyDescent="0.25">
      <c r="B89" s="40" t="s">
        <v>181</v>
      </c>
      <c r="C89" s="41">
        <v>0</v>
      </c>
      <c r="J89" s="3"/>
      <c r="K89" s="3"/>
    </row>
    <row r="90" spans="2:11" ht="12.75" thickTop="1" x14ac:dyDescent="0.2">
      <c r="J90" s="3"/>
      <c r="K90" s="3"/>
    </row>
    <row r="91" spans="2:11" x14ac:dyDescent="0.2">
      <c r="J91" s="3"/>
      <c r="K91" s="3"/>
    </row>
    <row r="92" spans="2:11" x14ac:dyDescent="0.2">
      <c r="J92" s="3"/>
      <c r="K92" s="3"/>
    </row>
    <row r="93" spans="2:11" x14ac:dyDescent="0.2">
      <c r="J93" s="3"/>
      <c r="K93" s="3"/>
    </row>
    <row r="94" spans="2:11" x14ac:dyDescent="0.2">
      <c r="J94" s="3"/>
      <c r="K94" s="3"/>
    </row>
    <row r="95" spans="2:11" x14ac:dyDescent="0.2">
      <c r="J95" s="3"/>
      <c r="K95" s="3"/>
    </row>
    <row r="96" spans="2:11" x14ac:dyDescent="0.2">
      <c r="J96" s="3"/>
      <c r="K96" s="3"/>
    </row>
    <row r="97" spans="10:11" x14ac:dyDescent="0.2">
      <c r="J97" s="3"/>
      <c r="K97" s="3"/>
    </row>
    <row r="98" spans="10:11" x14ac:dyDescent="0.2">
      <c r="J98" s="3"/>
      <c r="K98" s="3"/>
    </row>
    <row r="99" spans="10:11" x14ac:dyDescent="0.2">
      <c r="J99" s="3"/>
      <c r="K99" s="3"/>
    </row>
    <row r="100" spans="10:11" x14ac:dyDescent="0.2">
      <c r="J100" s="3"/>
      <c r="K100" s="3"/>
    </row>
    <row r="101" spans="10:11" x14ac:dyDescent="0.2">
      <c r="J101" s="3"/>
      <c r="K101" s="3"/>
    </row>
    <row r="102" spans="10:11" x14ac:dyDescent="0.2">
      <c r="J102" s="3"/>
      <c r="K102" s="3"/>
    </row>
    <row r="103" spans="10:11" x14ac:dyDescent="0.2">
      <c r="J103" s="3"/>
      <c r="K103" s="3"/>
    </row>
    <row r="104" spans="10:11" x14ac:dyDescent="0.2">
      <c r="J104" s="3"/>
      <c r="K104" s="3"/>
    </row>
    <row r="105" spans="10:11" x14ac:dyDescent="0.2">
      <c r="J105" s="3"/>
      <c r="K105" s="3"/>
    </row>
    <row r="106" spans="10:11" x14ac:dyDescent="0.2">
      <c r="J106" s="3"/>
      <c r="K106" s="3"/>
    </row>
    <row r="107" spans="10:11" x14ac:dyDescent="0.2">
      <c r="J107" s="3"/>
      <c r="K107" s="3"/>
    </row>
    <row r="108" spans="10:11" x14ac:dyDescent="0.2">
      <c r="J108" s="3"/>
      <c r="K108" s="3"/>
    </row>
    <row r="109" spans="10:11" x14ac:dyDescent="0.2">
      <c r="J109" s="3"/>
      <c r="K109" s="3"/>
    </row>
    <row r="110" spans="10:11" x14ac:dyDescent="0.2">
      <c r="J110" s="3"/>
      <c r="K110" s="3"/>
    </row>
    <row r="111" spans="10:11" x14ac:dyDescent="0.2">
      <c r="J111" s="3"/>
      <c r="K111" s="3"/>
    </row>
    <row r="112" spans="10:11" x14ac:dyDescent="0.2">
      <c r="J112" s="3"/>
      <c r="K112" s="3"/>
    </row>
    <row r="113" spans="10:11" x14ac:dyDescent="0.2">
      <c r="J113" s="3"/>
      <c r="K113" s="3"/>
    </row>
    <row r="114" spans="10:11" x14ac:dyDescent="0.2">
      <c r="J114" s="3"/>
      <c r="K114" s="3"/>
    </row>
    <row r="115" spans="10:11" x14ac:dyDescent="0.2">
      <c r="J115" s="3"/>
      <c r="K115" s="3"/>
    </row>
    <row r="116" spans="10:11" x14ac:dyDescent="0.2">
      <c r="J116" s="3"/>
      <c r="K116" s="3"/>
    </row>
    <row r="117" spans="10:11" x14ac:dyDescent="0.2">
      <c r="J117" s="3"/>
      <c r="K117" s="3"/>
    </row>
    <row r="118" spans="10:11" x14ac:dyDescent="0.2">
      <c r="J118" s="3"/>
      <c r="K118" s="3"/>
    </row>
    <row r="119" spans="10:11" x14ac:dyDescent="0.2">
      <c r="J119" s="3"/>
      <c r="K119" s="3"/>
    </row>
    <row r="120" spans="10:11" x14ac:dyDescent="0.2">
      <c r="J120" s="3"/>
      <c r="K120" s="3"/>
    </row>
    <row r="121" spans="10:11" x14ac:dyDescent="0.2">
      <c r="J121" s="3"/>
      <c r="K121" s="3"/>
    </row>
    <row r="122" spans="10:11" x14ac:dyDescent="0.2">
      <c r="J122" s="3"/>
      <c r="K122" s="3"/>
    </row>
    <row r="123" spans="10:11" x14ac:dyDescent="0.2">
      <c r="J123" s="3"/>
      <c r="K123" s="3"/>
    </row>
    <row r="124" spans="10:11" x14ac:dyDescent="0.2">
      <c r="J124" s="3"/>
      <c r="K124" s="3"/>
    </row>
    <row r="125" spans="10:11" x14ac:dyDescent="0.2">
      <c r="J125" s="3"/>
      <c r="K125" s="3"/>
    </row>
    <row r="126" spans="10:11" x14ac:dyDescent="0.2">
      <c r="J126" s="3"/>
      <c r="K126" s="3"/>
    </row>
    <row r="127" spans="10:11" x14ac:dyDescent="0.2">
      <c r="J127" s="3"/>
      <c r="K127" s="3"/>
    </row>
    <row r="128" spans="10:11" x14ac:dyDescent="0.2">
      <c r="J128" s="3"/>
      <c r="K128" s="3"/>
    </row>
    <row r="129" spans="10:11" x14ac:dyDescent="0.2">
      <c r="J129" s="3"/>
      <c r="K129" s="3"/>
    </row>
    <row r="130" spans="10:11" x14ac:dyDescent="0.2">
      <c r="J130" s="3"/>
      <c r="K130" s="3"/>
    </row>
    <row r="131" spans="10:11" x14ac:dyDescent="0.2">
      <c r="J131" s="3"/>
      <c r="K131" s="3"/>
    </row>
    <row r="132" spans="10:11" x14ac:dyDescent="0.2">
      <c r="J132" s="3"/>
      <c r="K132" s="3"/>
    </row>
    <row r="133" spans="10:11" x14ac:dyDescent="0.2">
      <c r="J133" s="3"/>
      <c r="K133" s="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14:55:51</KDate>
  <Classification>Public</Classification>
  <Subclassification/>
  <HostName>MUMCMP00935</HostName>
  <Domain_User>CANARAROBECOMF/628</Domain_User>
  <IPAdd>192.9.198.194</IPAdd>
  <FilePath>Book12</FilePath>
  <KID>C025A5607E97638639097519749844</KID>
  <UniqueName/>
  <Suggested/>
  <Justification/>
</Klassify>
</file>

<file path=customXml/itemProps1.xml><?xml version="1.0" encoding="utf-8"?>
<ds:datastoreItem xmlns:ds="http://schemas.openxmlformats.org/officeDocument/2006/customXml" ds:itemID="{4E30FE14-3F92-4697-86C6-A71F1DF9E5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2024-10-07T09:25:48Z</dcterms:created>
  <dcterms:modified xsi:type="dcterms:W3CDTF">2024-10-07T09:25:52Z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C025A5607E97638639097519749844</vt:lpwstr>
  </property>
</Properties>
</file>