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9DB75C0B-F1F7-46B4-A712-E6F73DCAB17E}" xr6:coauthVersionLast="47" xr6:coauthVersionMax="47" xr10:uidLastSave="{00000000-0000-0000-0000-000000000000}"/>
  <bookViews>
    <workbookView xWindow="-120" yWindow="-120" windowWidth="20730" windowHeight="11160" xr2:uid="{771B645A-B00B-48B2-BAEF-811D317231C0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G38" i="1"/>
  <c r="G39" i="1" s="1"/>
  <c r="F38" i="1"/>
  <c r="G35" i="1"/>
  <c r="F35" i="1"/>
  <c r="G32" i="1"/>
  <c r="F32" i="1"/>
  <c r="F25" i="1"/>
  <c r="G24" i="1"/>
  <c r="G25" i="1" s="1"/>
  <c r="F24" i="1"/>
  <c r="F20" i="1"/>
  <c r="F40" i="1" s="1"/>
  <c r="G19" i="1"/>
  <c r="G20" i="1" s="1"/>
  <c r="G40" i="1" s="1"/>
  <c r="F19" i="1"/>
</calcChain>
</file>

<file path=xl/sharedStrings.xml><?xml version="1.0" encoding="utf-8"?>
<sst xmlns="http://schemas.openxmlformats.org/spreadsheetml/2006/main" count="102" uniqueCount="80">
  <si>
    <t>CANARA ROBECO CORPORATE BOND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</si>
  <si>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</si>
  <si>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</si>
  <si>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</si>
  <si>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</si>
  <si>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</si>
  <si>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</si>
  <si>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</si>
  <si>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</si>
  <si>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</si>
  <si>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</si>
  <si>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</si>
  <si>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</si>
  <si>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</si>
  <si>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</si>
  <si>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</si>
  <si>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</si>
  <si>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</si>
  <si>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</si>
  <si>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</si>
  <si>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</si>
  <si>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</si>
  <si>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</si>
  <si>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</si>
  <si>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8.23% Kotak Mahindra Prime Ltd (21/12/2026) **</t>
  </si>
  <si>
    <t>INE916DA7SP4</t>
  </si>
  <si>
    <t>7.63% Grasim industries Ltd (01/12/2027) **</t>
  </si>
  <si>
    <t>INE047A08208</t>
  </si>
  <si>
    <t>Moderate 
(Class II)</t>
  </si>
  <si>
    <t>7.95% HDFC Bank Ltd (21/09/2026)</t>
  </si>
  <si>
    <t>INE040A08369</t>
  </si>
  <si>
    <t>7.40% LIC Housing Finance Ltd (06/09/2024) **</t>
  </si>
  <si>
    <t>INE115A07ML7</t>
  </si>
  <si>
    <t>Relatively High (Class III)</t>
  </si>
  <si>
    <t>B-III</t>
  </si>
  <si>
    <t>7.59% Small Industries Development Bank Of India (10/02/2026) **</t>
  </si>
  <si>
    <t>INE556F08KG3</t>
  </si>
  <si>
    <t>7.51% REC Ltd (31/07/2026) **</t>
  </si>
  <si>
    <t>INE020B08EI8</t>
  </si>
  <si>
    <t>Benchmark: CRISIL Corporate Debt A-II Index</t>
  </si>
  <si>
    <t>7.05% National Housing Bank (18/12/2024) **</t>
  </si>
  <si>
    <t>INE557F08FG1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</si>
  <si>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</si>
  <si>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</si>
  <si>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</si>
  <si>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</si>
  <si>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</si>
  <si>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</si>
  <si>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</si>
  <si>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</si>
  <si>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</si>
  <si>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</si>
  <si>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</si>
  <si>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</si>
  <si>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</si>
  <si>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</si>
  <si>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</si>
  <si>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</si>
  <si>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</si>
  <si>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</si>
  <si>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</si>
  <si>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</si>
  <si>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7.10% GOI 2034 (08-APR-2034)</t>
  </si>
  <si>
    <t>IN0020240019</t>
  </si>
  <si>
    <t>7.17% GOI 2030 (17-APR-2030)</t>
  </si>
  <si>
    <t>IN0020230036</t>
  </si>
  <si>
    <t>GOI FRB 30-OCT-34</t>
  </si>
  <si>
    <t>IN0020210137</t>
  </si>
  <si>
    <t>7.34% GOI 2064 (22-APR-2064)</t>
  </si>
  <si>
    <t>IN0020240035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</si>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</sst>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10" fontId="3" fillId="3" borderId="0" xfId="2" applyNumberFormat="1" applyFont="1" applyFill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AD786D03-B833-4792-A9AB-654419BA4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0031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5A1C72CE-D1A2-487A-BD27-AF9161F8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9900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B6127E-E221-4483-82D8-ECF47425C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1612-1E8E-4327-9C90-D09495AAEE89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.85546875" style="3" bestFit="1" customWidth="1"/>
    <col min="3" max="3" width="13.5703125" style="3" bestFit="1" customWidth="1"/>
    <col min="4" max="4" width="22.8554687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1000</v>
      </c>
      <c r="F7" s="25">
        <v>1015.16</v>
      </c>
      <c r="G7" s="25">
        <v>7.08</v>
      </c>
      <c r="H7" s="25">
        <v>7.46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1000</v>
      </c>
      <c r="F8" s="25">
        <v>1000.91</v>
      </c>
      <c r="G8" s="25">
        <v>6.98</v>
      </c>
      <c r="H8" s="25">
        <v>8.18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100</v>
      </c>
      <c r="F9" s="25">
        <v>999.16</v>
      </c>
      <c r="G9" s="25">
        <v>6.97</v>
      </c>
      <c r="H9" s="25">
        <v>7.63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100</v>
      </c>
      <c r="F10" s="25">
        <v>998.74</v>
      </c>
      <c r="G10" s="25">
        <v>6.96</v>
      </c>
      <c r="H10" s="25">
        <v>7.98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31</v>
      </c>
      <c r="C11" s="24" t="s">
        <v>32</v>
      </c>
      <c r="D11" s="24" t="s">
        <v>22</v>
      </c>
      <c r="E11" s="27">
        <v>100</v>
      </c>
      <c r="F11" s="25">
        <v>998.63</v>
      </c>
      <c r="G11" s="25">
        <v>6.96</v>
      </c>
      <c r="H11" s="25">
        <v>7.52</v>
      </c>
      <c r="I11" s="28"/>
      <c r="J11" s="20"/>
      <c r="K11" s="20"/>
      <c r="L11" s="20"/>
      <c r="N11" s="29" t="s">
        <v>33</v>
      </c>
      <c r="O11" s="30"/>
      <c r="P11" s="32" t="s">
        <v>34</v>
      </c>
      <c r="Q11" s="30"/>
    </row>
    <row r="12" spans="2:17" x14ac:dyDescent="0.2">
      <c r="B12" s="24" t="s">
        <v>35</v>
      </c>
      <c r="C12" s="24" t="s">
        <v>36</v>
      </c>
      <c r="D12" s="24" t="s">
        <v>22</v>
      </c>
      <c r="E12" s="27">
        <v>1000</v>
      </c>
      <c r="F12" s="25">
        <v>996.77</v>
      </c>
      <c r="G12" s="25">
        <v>6.95</v>
      </c>
      <c r="H12" s="25">
        <v>7.77</v>
      </c>
      <c r="I12" s="28"/>
      <c r="J12" s="20"/>
      <c r="K12" s="20"/>
      <c r="L12" s="20"/>
      <c r="N12" s="29"/>
      <c r="O12" s="31"/>
      <c r="P12" s="33"/>
      <c r="Q12" s="31"/>
    </row>
    <row r="13" spans="2:17" x14ac:dyDescent="0.2">
      <c r="B13" s="24" t="s">
        <v>37</v>
      </c>
      <c r="C13" s="24" t="s">
        <v>38</v>
      </c>
      <c r="D13" s="24" t="s">
        <v>22</v>
      </c>
      <c r="E13" s="27">
        <v>1000</v>
      </c>
      <c r="F13" s="25">
        <v>996.73</v>
      </c>
      <c r="G13" s="25">
        <v>6.95</v>
      </c>
      <c r="H13" s="25">
        <v>7.66</v>
      </c>
      <c r="I13" s="28"/>
      <c r="J13" s="28"/>
      <c r="K13" s="3" t="s">
        <v>39</v>
      </c>
      <c r="L13" s="28"/>
    </row>
    <row r="14" spans="2:17" x14ac:dyDescent="0.2">
      <c r="B14" s="24" t="s">
        <v>40</v>
      </c>
      <c r="C14" s="24" t="s">
        <v>41</v>
      </c>
      <c r="D14" s="24" t="s">
        <v>22</v>
      </c>
      <c r="E14" s="27">
        <v>100</v>
      </c>
      <c r="F14" s="25">
        <v>996.21</v>
      </c>
      <c r="G14" s="25">
        <v>6.95</v>
      </c>
      <c r="H14" s="25">
        <v>7.53</v>
      </c>
      <c r="I14" s="28"/>
      <c r="J14" s="28"/>
      <c r="K14" s="28"/>
      <c r="L14" s="28"/>
    </row>
    <row r="15" spans="2:17" x14ac:dyDescent="0.2">
      <c r="B15" s="24" t="s">
        <v>42</v>
      </c>
      <c r="C15" s="24" t="s">
        <v>43</v>
      </c>
      <c r="D15" s="24" t="s">
        <v>22</v>
      </c>
      <c r="E15" s="27">
        <v>50</v>
      </c>
      <c r="F15" s="25">
        <v>517.49</v>
      </c>
      <c r="G15" s="25">
        <v>3.61</v>
      </c>
      <c r="H15" s="25">
        <v>7.5</v>
      </c>
      <c r="I15" s="28"/>
      <c r="J15" s="28"/>
      <c r="K15" s="28"/>
      <c r="L15" s="28"/>
    </row>
    <row r="16" spans="2:17" x14ac:dyDescent="0.2">
      <c r="B16" s="24" t="s">
        <v>44</v>
      </c>
      <c r="C16" s="24" t="s">
        <v>45</v>
      </c>
      <c r="D16" s="24" t="s">
        <v>22</v>
      </c>
      <c r="E16" s="27">
        <v>50</v>
      </c>
      <c r="F16" s="25">
        <v>504.15</v>
      </c>
      <c r="G16" s="25">
        <v>3.52</v>
      </c>
      <c r="H16" s="25">
        <v>7.56</v>
      </c>
      <c r="I16" s="28"/>
      <c r="J16" s="28"/>
      <c r="K16" s="28"/>
      <c r="L16" s="28"/>
    </row>
    <row r="17" spans="2:14" x14ac:dyDescent="0.2">
      <c r="B17" s="24" t="s">
        <v>46</v>
      </c>
      <c r="C17" s="24" t="s">
        <v>47</v>
      </c>
      <c r="D17" s="24" t="s">
        <v>22</v>
      </c>
      <c r="E17" s="27">
        <v>500</v>
      </c>
      <c r="F17" s="25">
        <v>500.58</v>
      </c>
      <c r="G17" s="25">
        <v>3.49</v>
      </c>
      <c r="H17" s="25">
        <v>7.61</v>
      </c>
      <c r="I17" s="28"/>
      <c r="J17" s="28"/>
      <c r="K17" s="28"/>
      <c r="L17" s="28"/>
    </row>
    <row r="18" spans="2:14" x14ac:dyDescent="0.2">
      <c r="B18" s="24" t="s">
        <v>48</v>
      </c>
      <c r="C18" s="24" t="s">
        <v>49</v>
      </c>
      <c r="D18" s="24" t="s">
        <v>50</v>
      </c>
      <c r="E18" s="27">
        <v>50</v>
      </c>
      <c r="F18" s="25">
        <v>497.4</v>
      </c>
      <c r="G18" s="25">
        <v>3.47</v>
      </c>
      <c r="H18" s="25">
        <v>8.2899999999999991</v>
      </c>
      <c r="I18" s="28"/>
      <c r="J18" s="28"/>
      <c r="K18" s="28"/>
      <c r="L18" s="28"/>
    </row>
    <row r="19" spans="2:14" x14ac:dyDescent="0.2">
      <c r="B19" s="34" t="s">
        <v>51</v>
      </c>
      <c r="C19" s="34"/>
      <c r="D19" s="34"/>
      <c r="E19" s="34"/>
      <c r="F19" s="35">
        <f>SUM(F6:F18)</f>
        <v>10021.93</v>
      </c>
      <c r="G19" s="35">
        <f>SUM(G6:G18)</f>
        <v>69.890000000000015</v>
      </c>
      <c r="H19" s="36"/>
      <c r="I19" s="28"/>
      <c r="J19" s="28"/>
      <c r="K19" s="28"/>
      <c r="L19" s="28"/>
    </row>
    <row r="20" spans="2:14" x14ac:dyDescent="0.2">
      <c r="B20" s="37" t="s">
        <v>52</v>
      </c>
      <c r="C20" s="37"/>
      <c r="D20" s="37"/>
      <c r="E20" s="37"/>
      <c r="F20" s="38">
        <f>F19</f>
        <v>10021.93</v>
      </c>
      <c r="G20" s="38">
        <f>G19</f>
        <v>69.890000000000015</v>
      </c>
      <c r="H20" s="38"/>
      <c r="I20" s="28"/>
      <c r="J20" s="28"/>
      <c r="K20" s="28"/>
      <c r="L20" s="28"/>
    </row>
    <row r="21" spans="2:14" x14ac:dyDescent="0.2">
      <c r="B21" s="23" t="s">
        <v>53</v>
      </c>
      <c r="C21" s="24"/>
      <c r="D21" s="24"/>
      <c r="E21" s="24"/>
      <c r="F21" s="25"/>
      <c r="G21" s="25"/>
      <c r="H21" s="25"/>
      <c r="I21" s="28"/>
      <c r="J21" s="28"/>
      <c r="K21" s="28"/>
      <c r="L21" s="28"/>
    </row>
    <row r="22" spans="2:14" x14ac:dyDescent="0.2">
      <c r="B22" s="23" t="s">
        <v>54</v>
      </c>
      <c r="C22" s="24"/>
      <c r="D22" s="24"/>
      <c r="E22" s="24"/>
      <c r="F22" s="25"/>
      <c r="G22" s="25"/>
      <c r="H22" s="25"/>
      <c r="I22" s="28"/>
      <c r="J22" s="28"/>
      <c r="K22" s="28"/>
      <c r="L22" s="28"/>
    </row>
    <row r="23" spans="2:14" x14ac:dyDescent="0.2">
      <c r="B23" s="24" t="s">
        <v>55</v>
      </c>
      <c r="C23" s="24" t="s">
        <v>56</v>
      </c>
      <c r="D23" s="24" t="s">
        <v>57</v>
      </c>
      <c r="E23" s="27">
        <v>250000</v>
      </c>
      <c r="F23" s="25">
        <v>239.48</v>
      </c>
      <c r="G23" s="25">
        <v>1.67</v>
      </c>
      <c r="H23" s="25">
        <v>7</v>
      </c>
      <c r="I23" s="28"/>
      <c r="J23" s="28"/>
      <c r="K23" s="28"/>
      <c r="L23" s="28"/>
    </row>
    <row r="24" spans="2:14" x14ac:dyDescent="0.2">
      <c r="B24" s="34" t="s">
        <v>51</v>
      </c>
      <c r="C24" s="34"/>
      <c r="D24" s="34"/>
      <c r="E24" s="34"/>
      <c r="F24" s="35">
        <f>SUM(F22:F23)</f>
        <v>239.48</v>
      </c>
      <c r="G24" s="35">
        <f>SUM(G22:G23)</f>
        <v>1.67</v>
      </c>
      <c r="H24" s="36"/>
      <c r="I24" s="28"/>
      <c r="J24" s="28"/>
      <c r="K24" s="28"/>
      <c r="L24" s="28"/>
    </row>
    <row r="25" spans="2:14" x14ac:dyDescent="0.2">
      <c r="B25" s="37" t="s">
        <v>52</v>
      </c>
      <c r="C25" s="37"/>
      <c r="D25" s="37"/>
      <c r="E25" s="37"/>
      <c r="F25" s="38">
        <f>+F24</f>
        <v>239.48</v>
      </c>
      <c r="G25" s="38">
        <f>+G24</f>
        <v>1.67</v>
      </c>
      <c r="H25" s="38"/>
      <c r="I25" s="28"/>
      <c r="J25" s="28"/>
      <c r="K25" s="28"/>
      <c r="L25" s="28"/>
    </row>
    <row r="26" spans="2:14" x14ac:dyDescent="0.2">
      <c r="B26" s="23" t="s">
        <v>58</v>
      </c>
      <c r="C26" s="24"/>
      <c r="D26" s="24"/>
      <c r="E26" s="24"/>
      <c r="F26" s="25"/>
      <c r="G26" s="25"/>
      <c r="H26" s="25"/>
      <c r="I26" s="28"/>
      <c r="J26" s="28"/>
      <c r="K26" s="28"/>
      <c r="L26" s="28"/>
    </row>
    <row r="27" spans="2:14" x14ac:dyDescent="0.2">
      <c r="B27" s="24" t="s">
        <v>59</v>
      </c>
      <c r="C27" s="24" t="s">
        <v>60</v>
      </c>
      <c r="D27" s="24" t="s">
        <v>61</v>
      </c>
      <c r="E27" s="27">
        <v>500000</v>
      </c>
      <c r="F27" s="25">
        <v>508.87</v>
      </c>
      <c r="G27" s="25">
        <v>3.55</v>
      </c>
      <c r="H27" s="25">
        <v>7.16</v>
      </c>
      <c r="I27" s="28"/>
      <c r="J27" s="28"/>
      <c r="K27" s="28"/>
      <c r="L27" s="28"/>
    </row>
    <row r="28" spans="2:14" x14ac:dyDescent="0.2">
      <c r="B28" s="24" t="s">
        <v>62</v>
      </c>
      <c r="C28" s="24" t="s">
        <v>63</v>
      </c>
      <c r="D28" s="24" t="s">
        <v>61</v>
      </c>
      <c r="E28" s="27">
        <v>500000</v>
      </c>
      <c r="F28" s="25">
        <v>503.97</v>
      </c>
      <c r="G28" s="25">
        <v>3.51</v>
      </c>
      <c r="H28" s="25">
        <v>7.11</v>
      </c>
      <c r="I28" s="28"/>
      <c r="J28" s="28"/>
      <c r="K28" s="28"/>
      <c r="L28" s="28"/>
    </row>
    <row r="29" spans="2:14" x14ac:dyDescent="0.2">
      <c r="B29" s="24" t="s">
        <v>64</v>
      </c>
      <c r="C29" s="24" t="s">
        <v>65</v>
      </c>
      <c r="D29" s="24" t="s">
        <v>61</v>
      </c>
      <c r="E29" s="27">
        <v>500000</v>
      </c>
      <c r="F29" s="25">
        <v>502.67</v>
      </c>
      <c r="G29" s="25">
        <v>3.51</v>
      </c>
      <c r="H29" s="25">
        <v>7.18</v>
      </c>
      <c r="I29" s="28"/>
      <c r="J29" s="28"/>
      <c r="K29" s="28"/>
      <c r="L29" s="28"/>
      <c r="N29" s="39"/>
    </row>
    <row r="30" spans="2:14" x14ac:dyDescent="0.2">
      <c r="B30" s="24" t="s">
        <v>66</v>
      </c>
      <c r="C30" s="24" t="s">
        <v>67</v>
      </c>
      <c r="D30" s="24" t="s">
        <v>61</v>
      </c>
      <c r="E30" s="27">
        <v>500000</v>
      </c>
      <c r="F30" s="25">
        <v>500.02</v>
      </c>
      <c r="G30" s="25">
        <v>3.49</v>
      </c>
      <c r="H30" s="25">
        <v>8</v>
      </c>
      <c r="I30" s="28"/>
      <c r="J30" s="28"/>
      <c r="K30" s="28"/>
      <c r="L30" s="28"/>
    </row>
    <row r="31" spans="2:14" x14ac:dyDescent="0.2">
      <c r="B31" s="40" t="s">
        <v>68</v>
      </c>
      <c r="C31" s="40" t="s">
        <v>69</v>
      </c>
      <c r="D31" s="40" t="s">
        <v>61</v>
      </c>
      <c r="E31" s="41">
        <v>250000</v>
      </c>
      <c r="F31" s="42">
        <v>255.94</v>
      </c>
      <c r="G31" s="42">
        <v>1.78</v>
      </c>
      <c r="H31" s="42">
        <v>7.29</v>
      </c>
      <c r="I31" s="28"/>
      <c r="J31" s="28"/>
      <c r="K31" s="28"/>
      <c r="L31" s="28"/>
    </row>
    <row r="32" spans="2:14" x14ac:dyDescent="0.2">
      <c r="B32" s="43" t="s">
        <v>52</v>
      </c>
      <c r="C32" s="43"/>
      <c r="D32" s="43"/>
      <c r="E32" s="43"/>
      <c r="F32" s="44">
        <f>SUM(F27:F31)</f>
        <v>2271.4699999999998</v>
      </c>
      <c r="G32" s="44">
        <f>SUM(G27:G31)</f>
        <v>15.84</v>
      </c>
      <c r="H32" s="44"/>
      <c r="I32" s="28"/>
      <c r="J32" s="28"/>
      <c r="K32" s="28"/>
      <c r="L32" s="28"/>
    </row>
    <row r="33" spans="2:14" x14ac:dyDescent="0.2">
      <c r="B33" s="23" t="s">
        <v>70</v>
      </c>
      <c r="C33" s="24"/>
      <c r="D33" s="24"/>
      <c r="E33" s="24"/>
      <c r="F33" s="25"/>
      <c r="G33" s="25"/>
      <c r="H33" s="25"/>
      <c r="I33" s="28"/>
      <c r="J33" s="28"/>
      <c r="K33" s="28"/>
      <c r="L33" s="28"/>
    </row>
    <row r="34" spans="2:14" x14ac:dyDescent="0.2">
      <c r="B34" s="40" t="s">
        <v>71</v>
      </c>
      <c r="C34" s="40" t="s">
        <v>72</v>
      </c>
      <c r="D34" s="40" t="s">
        <v>70</v>
      </c>
      <c r="E34" s="41">
        <v>488.87599999999998</v>
      </c>
      <c r="F34" s="42">
        <v>50.11</v>
      </c>
      <c r="G34" s="42">
        <v>0.35</v>
      </c>
      <c r="H34" s="42">
        <v>7.03</v>
      </c>
      <c r="I34" s="28"/>
      <c r="J34" s="28"/>
      <c r="K34" s="28"/>
      <c r="L34" s="28"/>
    </row>
    <row r="35" spans="2:14" x14ac:dyDescent="0.2">
      <c r="B35" s="43" t="s">
        <v>52</v>
      </c>
      <c r="C35" s="43"/>
      <c r="D35" s="43"/>
      <c r="E35" s="43"/>
      <c r="F35" s="44">
        <f>SUM(F34:F34)</f>
        <v>50.11</v>
      </c>
      <c r="G35" s="44">
        <f>SUM(G34:G34)</f>
        <v>0.35</v>
      </c>
      <c r="H35" s="44"/>
      <c r="I35" s="28"/>
      <c r="J35" s="28"/>
      <c r="K35" s="28"/>
      <c r="L35" s="28"/>
    </row>
    <row r="36" spans="2:14" x14ac:dyDescent="0.2">
      <c r="B36" s="23" t="s">
        <v>73</v>
      </c>
      <c r="C36" s="24"/>
      <c r="D36" s="24"/>
      <c r="E36" s="24"/>
      <c r="F36" s="25"/>
      <c r="G36" s="25"/>
      <c r="H36" s="25"/>
      <c r="I36" s="28"/>
      <c r="J36" s="28"/>
      <c r="K36" s="28"/>
      <c r="L36" s="28"/>
    </row>
    <row r="37" spans="2:14" x14ac:dyDescent="0.2">
      <c r="B37" s="24" t="s">
        <v>73</v>
      </c>
      <c r="C37" s="24"/>
      <c r="D37" s="24"/>
      <c r="E37" s="24"/>
      <c r="F37" s="25">
        <v>1602.72</v>
      </c>
      <c r="G37" s="25">
        <v>11.18</v>
      </c>
      <c r="H37" s="25"/>
      <c r="I37" s="28"/>
      <c r="J37" s="28"/>
      <c r="K37" s="28"/>
      <c r="L37" s="28"/>
      <c r="N37" s="39"/>
    </row>
    <row r="38" spans="2:14" x14ac:dyDescent="0.2">
      <c r="B38" s="34" t="s">
        <v>51</v>
      </c>
      <c r="C38" s="34"/>
      <c r="D38" s="34"/>
      <c r="E38" s="34"/>
      <c r="F38" s="35">
        <f>SUM(F36:F37)</f>
        <v>1602.72</v>
      </c>
      <c r="G38" s="35">
        <f>SUM(G36:G37)</f>
        <v>11.18</v>
      </c>
      <c r="H38" s="36"/>
      <c r="I38" s="28"/>
      <c r="J38" s="28"/>
      <c r="K38" s="28"/>
      <c r="L38" s="28"/>
    </row>
    <row r="39" spans="2:14" x14ac:dyDescent="0.2">
      <c r="B39" s="45" t="s">
        <v>52</v>
      </c>
      <c r="C39" s="45"/>
      <c r="D39" s="45"/>
      <c r="E39" s="45"/>
      <c r="F39" s="46">
        <f>F38</f>
        <v>1602.72</v>
      </c>
      <c r="G39" s="46">
        <f>G38</f>
        <v>11.18</v>
      </c>
      <c r="H39" s="46"/>
      <c r="I39" s="28"/>
      <c r="J39" s="28"/>
      <c r="K39" s="28"/>
      <c r="L39" s="28"/>
    </row>
    <row r="40" spans="2:14" x14ac:dyDescent="0.2">
      <c r="B40" s="47" t="s">
        <v>74</v>
      </c>
      <c r="C40" s="47"/>
      <c r="D40" s="47"/>
      <c r="E40" s="47"/>
      <c r="F40" s="48">
        <f>F41-(+F20+F25+F32+F35+F39)</f>
        <v>154.43000000000029</v>
      </c>
      <c r="G40" s="48">
        <f>G41-(+G20+G25+G32+G35+G39)</f>
        <v>1.0699999999999932</v>
      </c>
      <c r="H40" s="48"/>
      <c r="I40" s="28"/>
      <c r="J40" s="28"/>
      <c r="K40" s="28"/>
      <c r="L40" s="28"/>
    </row>
    <row r="41" spans="2:14" x14ac:dyDescent="0.2">
      <c r="B41" s="47" t="s">
        <v>75</v>
      </c>
      <c r="C41" s="47"/>
      <c r="D41" s="47"/>
      <c r="E41" s="47"/>
      <c r="F41" s="48">
        <v>14340.14</v>
      </c>
      <c r="G41" s="48">
        <v>100</v>
      </c>
      <c r="H41" s="48"/>
      <c r="I41" s="28"/>
      <c r="J41" s="28"/>
      <c r="K41" s="28"/>
      <c r="L41" s="28"/>
    </row>
    <row r="42" spans="2:14" x14ac:dyDescent="0.2">
      <c r="I42" s="28"/>
      <c r="J42" s="28"/>
      <c r="K42" s="28"/>
      <c r="L42" s="28"/>
    </row>
    <row r="43" spans="2:14" x14ac:dyDescent="0.2">
      <c r="B43" s="49" t="s">
        <v>76</v>
      </c>
      <c r="I43" s="28"/>
      <c r="J43" s="28"/>
      <c r="K43" s="28"/>
      <c r="L43" s="28"/>
    </row>
    <row r="44" spans="2:14" ht="12.75" thickBot="1" x14ac:dyDescent="0.25">
      <c r="I44" s="28"/>
      <c r="J44" s="28"/>
      <c r="K44" s="28"/>
      <c r="L44" s="28"/>
    </row>
    <row r="45" spans="2:14" ht="13.5" thickTop="1" thickBot="1" x14ac:dyDescent="0.25">
      <c r="B45" s="50" t="s">
        <v>77</v>
      </c>
      <c r="C45" s="51">
        <v>2.5122</v>
      </c>
      <c r="I45" s="28"/>
      <c r="J45" s="28"/>
      <c r="K45" s="28"/>
      <c r="L45" s="28"/>
    </row>
    <row r="46" spans="2:14" ht="13.5" thickTop="1" thickBot="1" x14ac:dyDescent="0.25">
      <c r="I46" s="28"/>
      <c r="J46" s="28"/>
      <c r="K46" s="28"/>
      <c r="L46" s="28"/>
    </row>
    <row r="47" spans="2:14" ht="13.5" thickTop="1" thickBot="1" x14ac:dyDescent="0.25">
      <c r="B47" s="50" t="s">
        <v>78</v>
      </c>
      <c r="C47" s="52">
        <v>7.5200000000000003E-2</v>
      </c>
      <c r="I47" s="28"/>
      <c r="J47" s="28"/>
      <c r="K47" s="28"/>
      <c r="L47" s="28"/>
    </row>
    <row r="48" spans="2:14" ht="13.5" thickTop="1" thickBot="1" x14ac:dyDescent="0.25">
      <c r="I48" s="28"/>
      <c r="J48" s="28"/>
      <c r="K48" s="28"/>
      <c r="L48" s="28"/>
    </row>
    <row r="49" spans="2:12" ht="13.5" thickTop="1" thickBot="1" x14ac:dyDescent="0.25">
      <c r="B49" s="50" t="s">
        <v>79</v>
      </c>
      <c r="C49" s="51">
        <v>2.6646000000000001</v>
      </c>
      <c r="I49" s="28"/>
      <c r="J49" s="28"/>
      <c r="K49" s="28"/>
      <c r="L49" s="28"/>
    </row>
    <row r="50" spans="2:12" ht="12.75" thickTop="1" x14ac:dyDescent="0.2">
      <c r="I50" s="28"/>
      <c r="J50" s="28"/>
      <c r="K50" s="28"/>
      <c r="L50" s="28"/>
    </row>
    <row r="51" spans="2:12" x14ac:dyDescent="0.2">
      <c r="I51" s="28"/>
      <c r="J51" s="28"/>
      <c r="K51" s="28"/>
      <c r="L51" s="28"/>
    </row>
    <row r="52" spans="2:12" x14ac:dyDescent="0.2">
      <c r="I52" s="28"/>
      <c r="J52" s="28"/>
      <c r="K52" s="28"/>
      <c r="L52" s="28"/>
    </row>
    <row r="53" spans="2:12" x14ac:dyDescent="0.2">
      <c r="I53" s="28"/>
      <c r="J53" s="28"/>
      <c r="K53" s="28"/>
      <c r="L53" s="28"/>
    </row>
    <row r="54" spans="2:12" x14ac:dyDescent="0.2">
      <c r="I54" s="28"/>
      <c r="J54" s="28"/>
      <c r="K54" s="28"/>
      <c r="L54" s="28"/>
    </row>
    <row r="55" spans="2:12" x14ac:dyDescent="0.2">
      <c r="I55" s="28"/>
      <c r="J55" s="28"/>
      <c r="K55" s="28"/>
      <c r="L55" s="28"/>
    </row>
    <row r="56" spans="2:12" x14ac:dyDescent="0.2">
      <c r="I56" s="28"/>
      <c r="J56" s="28"/>
      <c r="K56" s="28"/>
      <c r="L56" s="28"/>
    </row>
    <row r="57" spans="2:12" x14ac:dyDescent="0.2">
      <c r="I57" s="28"/>
      <c r="J57" s="28"/>
      <c r="K57" s="28"/>
      <c r="L57" s="28"/>
    </row>
    <row r="58" spans="2:12" x14ac:dyDescent="0.2">
      <c r="I58" s="28"/>
      <c r="J58" s="28"/>
      <c r="K58" s="28"/>
      <c r="L58" s="28"/>
    </row>
    <row r="59" spans="2:12" x14ac:dyDescent="0.2">
      <c r="I59" s="28"/>
      <c r="J59" s="28"/>
      <c r="K59" s="28"/>
      <c r="L59" s="28"/>
    </row>
    <row r="60" spans="2:12" x14ac:dyDescent="0.2">
      <c r="I60" s="28"/>
      <c r="J60" s="28"/>
      <c r="K60" s="28"/>
      <c r="L60" s="28"/>
    </row>
    <row r="61" spans="2:12" x14ac:dyDescent="0.2">
      <c r="I61" s="28"/>
      <c r="J61" s="28"/>
      <c r="K61" s="28"/>
      <c r="L61" s="28"/>
    </row>
    <row r="62" spans="2:12" x14ac:dyDescent="0.2">
      <c r="I62" s="28"/>
      <c r="J62" s="28"/>
      <c r="K62" s="28"/>
      <c r="L62" s="28"/>
    </row>
    <row r="63" spans="2:12" x14ac:dyDescent="0.2">
      <c r="I63" s="28"/>
      <c r="J63" s="28"/>
      <c r="K63" s="28"/>
      <c r="L63" s="28"/>
    </row>
    <row r="64" spans="2:12" x14ac:dyDescent="0.2">
      <c r="I64" s="28"/>
      <c r="J64" s="28"/>
      <c r="K64" s="28"/>
      <c r="L64" s="28"/>
    </row>
    <row r="65" spans="9:12" x14ac:dyDescent="0.2">
      <c r="I65" s="28"/>
      <c r="J65" s="28"/>
      <c r="K65" s="28"/>
      <c r="L65" s="28"/>
    </row>
    <row r="66" spans="9:12" x14ac:dyDescent="0.2">
      <c r="I66" s="28"/>
      <c r="J66" s="28"/>
      <c r="K66" s="28"/>
      <c r="L66" s="28"/>
    </row>
    <row r="67" spans="9:12" x14ac:dyDescent="0.2">
      <c r="I67" s="28"/>
      <c r="J67" s="28"/>
      <c r="K67" s="28"/>
      <c r="L67" s="28"/>
    </row>
    <row r="68" spans="9:12" x14ac:dyDescent="0.2">
      <c r="I68" s="28"/>
      <c r="J68" s="28"/>
      <c r="K68" s="28"/>
      <c r="L68" s="28"/>
    </row>
    <row r="69" spans="9:12" x14ac:dyDescent="0.2">
      <c r="I69" s="28"/>
      <c r="J69" s="28"/>
      <c r="K69" s="28"/>
      <c r="L69" s="28"/>
    </row>
    <row r="70" spans="9:12" x14ac:dyDescent="0.2">
      <c r="I70" s="28"/>
      <c r="J70" s="28"/>
      <c r="K70" s="28"/>
      <c r="L70" s="28"/>
    </row>
    <row r="71" spans="9:12" x14ac:dyDescent="0.2">
      <c r="I71" s="28"/>
      <c r="J71" s="28"/>
      <c r="K71" s="28"/>
      <c r="L71" s="28"/>
    </row>
    <row r="72" spans="9:12" x14ac:dyDescent="0.2">
      <c r="I72" s="28"/>
      <c r="J72" s="28"/>
      <c r="K72" s="28"/>
      <c r="L72" s="28"/>
    </row>
    <row r="73" spans="9:12" x14ac:dyDescent="0.2">
      <c r="I73" s="28"/>
      <c r="J73" s="28"/>
      <c r="K73" s="28"/>
      <c r="L73" s="28"/>
    </row>
    <row r="74" spans="9:12" x14ac:dyDescent="0.2">
      <c r="I74" s="28"/>
      <c r="J74" s="28"/>
      <c r="K74" s="28"/>
      <c r="L74" s="28"/>
    </row>
    <row r="75" spans="9:12" x14ac:dyDescent="0.2">
      <c r="I75" s="28"/>
      <c r="J75" s="28"/>
      <c r="K75" s="28"/>
      <c r="L75" s="28"/>
    </row>
    <row r="76" spans="9:12" x14ac:dyDescent="0.2">
      <c r="I76" s="28"/>
      <c r="J76" s="28"/>
      <c r="K76" s="28"/>
      <c r="L76" s="28"/>
    </row>
    <row r="77" spans="9:12" x14ac:dyDescent="0.2">
      <c r="I77" s="28"/>
      <c r="J77" s="28"/>
      <c r="K77" s="28"/>
      <c r="L77" s="28"/>
    </row>
    <row r="78" spans="9:12" x14ac:dyDescent="0.2">
      <c r="I78" s="28"/>
      <c r="J78" s="28"/>
      <c r="K78" s="28"/>
      <c r="L78" s="28"/>
    </row>
    <row r="79" spans="9:12" x14ac:dyDescent="0.2">
      <c r="I79" s="28"/>
      <c r="J79" s="28"/>
      <c r="K79" s="28"/>
      <c r="L79" s="28"/>
    </row>
    <row r="80" spans="9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  <c r="K105" s="28"/>
      <c r="L105" s="28"/>
    </row>
    <row r="106" spans="9:12" x14ac:dyDescent="0.2">
      <c r="I106" s="28"/>
      <c r="J106" s="28"/>
      <c r="K106" s="28"/>
      <c r="L106" s="28"/>
    </row>
    <row r="107" spans="9:12" x14ac:dyDescent="0.2">
      <c r="I107" s="28"/>
      <c r="J107" s="28"/>
      <c r="K107" s="28"/>
      <c r="L107" s="28"/>
    </row>
    <row r="108" spans="9:12" x14ac:dyDescent="0.2">
      <c r="I108" s="28"/>
      <c r="J108" s="28"/>
      <c r="K108" s="28"/>
      <c r="L108" s="28"/>
    </row>
    <row r="109" spans="9:12" x14ac:dyDescent="0.2">
      <c r="I109" s="28"/>
      <c r="J109" s="28"/>
      <c r="K109" s="28"/>
      <c r="L109" s="28"/>
    </row>
    <row r="110" spans="9:12" x14ac:dyDescent="0.2">
      <c r="I110" s="28"/>
      <c r="J110" s="28"/>
      <c r="K110" s="28"/>
      <c r="L110" s="28"/>
    </row>
    <row r="111" spans="9:12" x14ac:dyDescent="0.2">
      <c r="I111" s="28"/>
      <c r="J111" s="28"/>
      <c r="K111" s="28"/>
      <c r="L111" s="28"/>
    </row>
    <row r="112" spans="9:12" x14ac:dyDescent="0.2">
      <c r="I112" s="28"/>
      <c r="J112" s="28"/>
      <c r="K112" s="28"/>
      <c r="L112" s="28"/>
    </row>
    <row r="113" spans="9:12" x14ac:dyDescent="0.2">
      <c r="I113" s="28"/>
      <c r="J113" s="28"/>
      <c r="K113" s="28"/>
      <c r="L113" s="28"/>
    </row>
    <row r="114" spans="9:12" x14ac:dyDescent="0.2">
      <c r="I114" s="28"/>
      <c r="J114" s="28"/>
      <c r="K114" s="28"/>
      <c r="L114" s="28"/>
    </row>
    <row r="115" spans="9:12" x14ac:dyDescent="0.2">
      <c r="I115" s="28"/>
      <c r="J115" s="28"/>
      <c r="K115" s="28"/>
      <c r="L115" s="28"/>
    </row>
    <row r="116" spans="9:12" x14ac:dyDescent="0.2">
      <c r="I116" s="28"/>
      <c r="J116" s="28"/>
      <c r="K116" s="28"/>
      <c r="L116" s="28"/>
    </row>
    <row r="117" spans="9:12" x14ac:dyDescent="0.2">
      <c r="I117" s="28"/>
      <c r="J117" s="28"/>
      <c r="K117" s="28"/>
      <c r="L117" s="28"/>
    </row>
    <row r="118" spans="9:12" x14ac:dyDescent="0.2">
      <c r="I118" s="28"/>
      <c r="J118" s="28"/>
      <c r="K118" s="28"/>
      <c r="L118" s="28"/>
    </row>
    <row r="119" spans="9:12" x14ac:dyDescent="0.2">
      <c r="I119" s="28"/>
      <c r="J119" s="28"/>
      <c r="K119" s="28"/>
      <c r="L119" s="28"/>
    </row>
    <row r="120" spans="9:12" x14ac:dyDescent="0.2">
      <c r="I120" s="28"/>
      <c r="J120" s="28"/>
      <c r="K120" s="28"/>
      <c r="L120" s="28"/>
    </row>
    <row r="121" spans="9:12" x14ac:dyDescent="0.2">
      <c r="I121" s="28"/>
      <c r="J121" s="28"/>
      <c r="K121" s="28"/>
      <c r="L121" s="28"/>
    </row>
    <row r="122" spans="9:12" x14ac:dyDescent="0.2">
      <c r="I122" s="28"/>
      <c r="J122" s="28"/>
      <c r="K122" s="28"/>
      <c r="L122" s="28"/>
    </row>
    <row r="123" spans="9:12" x14ac:dyDescent="0.2">
      <c r="I123" s="28"/>
      <c r="J123" s="28"/>
      <c r="K123" s="28"/>
      <c r="L123" s="28"/>
    </row>
    <row r="124" spans="9:12" x14ac:dyDescent="0.2">
      <c r="I124" s="28"/>
      <c r="J124" s="28"/>
      <c r="K124" s="28"/>
      <c r="L124" s="28"/>
    </row>
    <row r="125" spans="9:12" x14ac:dyDescent="0.2">
      <c r="I125" s="28"/>
      <c r="J125" s="28"/>
      <c r="K125" s="28"/>
      <c r="L125" s="28"/>
    </row>
    <row r="126" spans="9:12" x14ac:dyDescent="0.2">
      <c r="I126" s="28"/>
      <c r="J126" s="28"/>
      <c r="K126" s="28"/>
      <c r="L126" s="28"/>
    </row>
    <row r="127" spans="9:12" x14ac:dyDescent="0.2">
      <c r="I127" s="28"/>
      <c r="J127" s="28"/>
      <c r="K127" s="28"/>
      <c r="L127" s="28"/>
    </row>
    <row r="128" spans="9:12" x14ac:dyDescent="0.2">
      <c r="I128" s="28"/>
      <c r="J128" s="28"/>
      <c r="K128" s="28"/>
      <c r="L128" s="28"/>
    </row>
    <row r="129" spans="9:12" x14ac:dyDescent="0.2">
      <c r="I129" s="28"/>
      <c r="J129" s="28"/>
      <c r="K129" s="28"/>
      <c r="L129" s="28"/>
    </row>
    <row r="130" spans="9:12" x14ac:dyDescent="0.2">
      <c r="I130" s="28"/>
      <c r="J130" s="28"/>
      <c r="K130" s="28"/>
      <c r="L130" s="28"/>
    </row>
    <row r="131" spans="9:12" x14ac:dyDescent="0.2">
      <c r="I131" s="28"/>
      <c r="J131" s="28"/>
      <c r="K131" s="28"/>
      <c r="L131" s="28"/>
    </row>
    <row r="132" spans="9:12" x14ac:dyDescent="0.2">
      <c r="I132" s="28"/>
      <c r="J132" s="28"/>
      <c r="K132" s="28"/>
      <c r="L132" s="28"/>
    </row>
    <row r="133" spans="9:12" x14ac:dyDescent="0.2">
      <c r="I133" s="28"/>
      <c r="J133" s="28"/>
      <c r="K133" s="28"/>
      <c r="L133" s="28"/>
    </row>
    <row r="134" spans="9:12" x14ac:dyDescent="0.2">
      <c r="I134" s="28"/>
      <c r="J134" s="28"/>
      <c r="K134" s="28"/>
      <c r="L134" s="28"/>
    </row>
    <row r="135" spans="9:12" x14ac:dyDescent="0.2">
      <c r="I135" s="28"/>
      <c r="J135" s="28"/>
      <c r="K135" s="28"/>
      <c r="L135" s="28"/>
    </row>
    <row r="136" spans="9:12" x14ac:dyDescent="0.2">
      <c r="I136" s="28"/>
      <c r="J136" s="28"/>
      <c r="K136" s="28"/>
      <c r="L136" s="28"/>
    </row>
    <row r="137" spans="9:12" x14ac:dyDescent="0.2">
      <c r="I137" s="28"/>
      <c r="J137" s="28"/>
      <c r="K137" s="28"/>
      <c r="L137" s="28"/>
    </row>
    <row r="138" spans="9:12" x14ac:dyDescent="0.2">
      <c r="I138" s="28"/>
      <c r="J138" s="28"/>
      <c r="K138" s="28"/>
      <c r="L138" s="28"/>
    </row>
    <row r="139" spans="9:12" x14ac:dyDescent="0.2">
      <c r="I139" s="28"/>
      <c r="J139" s="28"/>
      <c r="K139" s="28"/>
      <c r="L139" s="28"/>
    </row>
    <row r="140" spans="9:12" x14ac:dyDescent="0.2">
      <c r="I140" s="28"/>
      <c r="J140" s="28"/>
      <c r="K140" s="28"/>
      <c r="L140" s="28"/>
    </row>
    <row r="141" spans="9:12" x14ac:dyDescent="0.2">
      <c r="I141" s="28"/>
      <c r="J141" s="28"/>
      <c r="K141" s="28"/>
      <c r="L141" s="28"/>
    </row>
    <row r="142" spans="9:12" x14ac:dyDescent="0.2">
      <c r="I142" s="28"/>
      <c r="J142" s="28"/>
      <c r="K142" s="28"/>
      <c r="L142" s="28"/>
    </row>
    <row r="143" spans="9:12" x14ac:dyDescent="0.2">
      <c r="I143" s="28"/>
      <c r="J143" s="28"/>
      <c r="K143" s="28"/>
      <c r="L143" s="28"/>
    </row>
    <row r="144" spans="9:12" x14ac:dyDescent="0.2">
      <c r="I144" s="28"/>
      <c r="J144" s="28"/>
      <c r="K144" s="28"/>
      <c r="L144" s="28"/>
    </row>
    <row r="145" spans="9:12" x14ac:dyDescent="0.2">
      <c r="I145" s="28"/>
      <c r="J145" s="28"/>
      <c r="K145" s="28"/>
      <c r="L145" s="28"/>
    </row>
    <row r="146" spans="9:12" x14ac:dyDescent="0.2">
      <c r="I146" s="28"/>
      <c r="J146" s="28"/>
      <c r="K146" s="28"/>
      <c r="L146" s="28"/>
    </row>
    <row r="147" spans="9:12" x14ac:dyDescent="0.2">
      <c r="I147" s="28"/>
      <c r="J147" s="28"/>
      <c r="K147" s="28"/>
      <c r="L147" s="28"/>
    </row>
    <row r="148" spans="9:12" x14ac:dyDescent="0.2">
      <c r="I148" s="28"/>
      <c r="J148" s="28"/>
      <c r="K148" s="28"/>
      <c r="L148" s="28"/>
    </row>
    <row r="149" spans="9:12" x14ac:dyDescent="0.2">
      <c r="I149" s="28"/>
      <c r="J149" s="28"/>
      <c r="K149" s="28"/>
      <c r="L149" s="28"/>
    </row>
    <row r="150" spans="9:12" x14ac:dyDescent="0.2">
      <c r="I150" s="28"/>
      <c r="J150" s="28"/>
      <c r="K150" s="28"/>
      <c r="L150" s="28"/>
    </row>
    <row r="151" spans="9:12" x14ac:dyDescent="0.2">
      <c r="I151" s="28"/>
      <c r="J151" s="28"/>
      <c r="K151" s="28"/>
      <c r="L151" s="28"/>
    </row>
    <row r="152" spans="9:12" x14ac:dyDescent="0.2">
      <c r="I152" s="28"/>
      <c r="J152" s="28"/>
      <c r="K152" s="28"/>
      <c r="L152" s="28"/>
    </row>
    <row r="153" spans="9:12" x14ac:dyDescent="0.2">
      <c r="I153" s="28"/>
      <c r="J153" s="28"/>
      <c r="K153" s="28"/>
      <c r="L153" s="28"/>
    </row>
    <row r="154" spans="9:12" x14ac:dyDescent="0.2">
      <c r="I154" s="28"/>
      <c r="J154" s="28"/>
      <c r="K154" s="28"/>
      <c r="L154" s="28"/>
    </row>
    <row r="155" spans="9:12" x14ac:dyDescent="0.2">
      <c r="I155" s="28"/>
      <c r="J155" s="28"/>
      <c r="K155" s="28"/>
      <c r="L155" s="28"/>
    </row>
    <row r="156" spans="9:12" x14ac:dyDescent="0.2">
      <c r="I156" s="28"/>
      <c r="J156" s="28"/>
      <c r="K156" s="28"/>
      <c r="L156" s="28"/>
    </row>
    <row r="157" spans="9:12" x14ac:dyDescent="0.2">
      <c r="I157" s="28"/>
      <c r="J157" s="28"/>
      <c r="K157" s="28"/>
      <c r="L157" s="28"/>
    </row>
    <row r="158" spans="9:12" x14ac:dyDescent="0.2">
      <c r="I158" s="28"/>
      <c r="J158" s="28"/>
      <c r="K158" s="28"/>
      <c r="L158" s="28"/>
    </row>
    <row r="159" spans="9:12" x14ac:dyDescent="0.2">
      <c r="I159" s="28"/>
      <c r="J159" s="28"/>
      <c r="K159" s="28"/>
      <c r="L159" s="28"/>
    </row>
    <row r="160" spans="9:12" x14ac:dyDescent="0.2">
      <c r="I160" s="28"/>
      <c r="J160" s="28"/>
      <c r="K160" s="28"/>
      <c r="L160" s="28"/>
    </row>
    <row r="161" spans="9:12" x14ac:dyDescent="0.2">
      <c r="I161" s="28"/>
      <c r="J161" s="28"/>
      <c r="K161" s="28"/>
      <c r="L161" s="28"/>
    </row>
    <row r="162" spans="9:12" x14ac:dyDescent="0.2">
      <c r="I162" s="28"/>
      <c r="J162" s="28"/>
      <c r="K162" s="28"/>
      <c r="L162" s="28"/>
    </row>
    <row r="163" spans="9:12" x14ac:dyDescent="0.2">
      <c r="I163" s="28"/>
      <c r="J163" s="28"/>
      <c r="K163" s="28"/>
      <c r="L163" s="28"/>
    </row>
    <row r="164" spans="9:12" x14ac:dyDescent="0.2">
      <c r="I164" s="28"/>
      <c r="J164" s="28"/>
      <c r="K164" s="28"/>
      <c r="L164" s="28"/>
    </row>
    <row r="165" spans="9:12" x14ac:dyDescent="0.2">
      <c r="I165" s="28"/>
      <c r="J165" s="28"/>
      <c r="K165" s="28"/>
      <c r="L165" s="28"/>
    </row>
    <row r="166" spans="9:12" x14ac:dyDescent="0.2">
      <c r="I166" s="28"/>
      <c r="J166" s="28"/>
      <c r="K166" s="28"/>
      <c r="L166" s="28"/>
    </row>
    <row r="167" spans="9:12" x14ac:dyDescent="0.2">
      <c r="I167" s="28"/>
      <c r="J167" s="28"/>
      <c r="K167" s="28"/>
      <c r="L167" s="28"/>
    </row>
    <row r="168" spans="9:12" x14ac:dyDescent="0.2">
      <c r="I168" s="28"/>
      <c r="J168" s="28"/>
      <c r="K168" s="28"/>
      <c r="L168" s="28"/>
    </row>
    <row r="169" spans="9:12" x14ac:dyDescent="0.2">
      <c r="I169" s="28"/>
      <c r="J169" s="28"/>
      <c r="K169" s="28"/>
      <c r="L169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17:44:36</KDate>
  <Classification>Public</Classification>
  <Subclassification/>
  <HostName>MUMCMP00935</HostName>
  <Domain_User>CANARAROBECOMF/628</Domain_User>
  <IPAdd>192.9.198.194</IPAdd>
  <FilePath>Book23</FilePath>
  <KID>C025A5607E97638532926765836600</KID>
  <UniqueName/>
  <Suggested/>
  <Justification/>
</Klassify>
</file>

<file path=customXml/itemProps1.xml><?xml version="1.0" encoding="utf-8"?>
<ds:datastoreItem xmlns:ds="http://schemas.openxmlformats.org/officeDocument/2006/customXml" ds:itemID="{67564514-28B9-44D1-903F-0F25FF2806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2024-06-06T12:14:32Z</dcterms:created>
  <dcterms:modified xsi:type="dcterms:W3CDTF">2024-06-06T12:14:36Z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C025A5607E97638532926765836600</vt:lpwstr>
  </property>
</Properties>
</file>