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CD349A7C-0433-4D9D-9EDA-218FC326D885}" xr6:coauthVersionLast="47" xr6:coauthVersionMax="47" xr10:uidLastSave="{00000000-0000-0000-0000-000000000000}"/>
  <bookViews>
    <workbookView xWindow="-120" yWindow="-120" windowWidth="20730" windowHeight="11160" xr2:uid="{77B35675-ECC7-4E2E-BE94-2B3B4BA45CB5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G37" i="1"/>
  <c r="G38" i="1" s="1"/>
  <c r="F37" i="1"/>
  <c r="G34" i="1"/>
  <c r="F34" i="1"/>
  <c r="G31" i="1"/>
  <c r="F31" i="1"/>
  <c r="G25" i="1"/>
  <c r="F25" i="1"/>
  <c r="G24" i="1"/>
  <c r="F24" i="1"/>
  <c r="G20" i="1"/>
  <c r="G39" i="1" s="1"/>
  <c r="F20" i="1"/>
  <c r="F39" i="1" s="1"/>
  <c r="G19" i="1"/>
  <c r="F19" i="1"/>
</calcChain>
</file>

<file path=xl/sharedStrings.xml><?xml version="1.0" encoding="utf-8"?>
<sst xmlns="http://schemas.openxmlformats.org/spreadsheetml/2006/main" count="99" uniqueCount="78">
  <si>
    <t>CANARA ROBECO CORPORATE BOND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</si>
  <si>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</si>
  <si>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</si>
  <si>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</si>
  <si>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</si>
  <si>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</si>
  <si>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</si>
  <si>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</si>
  <si>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</si>
  <si>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</si>
  <si>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</si>
  <si>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</si>
  <si>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</si>
  <si>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</si>
  <si>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</si>
  <si>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</si>
  <si>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</si>
  <si>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</si>
  <si>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</si>
  <si>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</si>
  <si>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</si>
  <si>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</si>
  <si>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</si>
  <si>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</si>
  <si>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8.23% Kotak Mahindra Prime Ltd (21/12/2026) **</t>
  </si>
  <si>
    <t>INE916DA7SP4</t>
  </si>
  <si>
    <t>7.40% LIC Housing Finance Ltd (06/09/2024) **</t>
  </si>
  <si>
    <t>INE115A07ML7</t>
  </si>
  <si>
    <t>Moderate 
(Class II)</t>
  </si>
  <si>
    <t>7.63% Grasim industries Ltd (01/12/2027) **</t>
  </si>
  <si>
    <t>INE047A08208</t>
  </si>
  <si>
    <t>7.95% HDFC Bank Ltd (21/09/2026) **</t>
  </si>
  <si>
    <t>INE040A08369</t>
  </si>
  <si>
    <t>Relatively High (Class III)</t>
  </si>
  <si>
    <t>B-III</t>
  </si>
  <si>
    <t>7.59% Small Industries Development Bank Of India (10/02/2026) **</t>
  </si>
  <si>
    <t>INE556F08KG3</t>
  </si>
  <si>
    <t>7.05% National Housing Bank (18/12/2024) **</t>
  </si>
  <si>
    <t>INE557F08FG1</t>
  </si>
  <si>
    <t>Benchmark: CRISIL Corporate Debt A-II Index</t>
  </si>
  <si>
    <t>7.51% REC Ltd (31/07/2026) **</t>
  </si>
  <si>
    <t>INE020B08EI8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</si>
  <si>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</si>
  <si>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</si>
  <si>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</si>
  <si>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</si>
  <si>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</si>
  <si>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</si>
  <si>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</si>
  <si>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</si>
  <si>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</si>
  <si>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</si>
  <si>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</si>
  <si>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</si>
  <si>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</si>
  <si>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</si>
  <si>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</si>
  <si>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</si>
  <si>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</si>
  <si>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7.10% GOI 2034 (08-APR-2034)</t>
  </si>
  <si>
    <t>IN0020240019</t>
  </si>
  <si>
    <t>Sovereign</t>
  </si>
  <si>
    <t>7.30% GOI 2053 (19-JUN-2053)</t>
  </si>
  <si>
    <t>IN0020230051</t>
  </si>
  <si>
    <t>7.23% GOI 2039 (15-APR-2039)</t>
  </si>
  <si>
    <t>IN0020240027</t>
  </si>
  <si>
    <t>GOI FRB 30-OCT-34</t>
  </si>
  <si>
    <t>IN0020210137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</si>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</sst>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86EA1C13-2AF9-43D4-A428-8572896E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8556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E8AEE1E3-C470-427C-B4D0-CDEA2DE7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2725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66676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5AC016-CD77-481F-B022-24499B51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076326"/>
          <a:ext cx="214312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7A81-EEBF-42D6-BB87-22B6D2463216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3.570312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2"/>
      <c r="K6" s="22"/>
      <c r="L6" s="22"/>
      <c r="N6" s="28" t="s">
        <v>19</v>
      </c>
      <c r="O6" s="24"/>
      <c r="P6" s="24"/>
      <c r="Q6" s="24"/>
    </row>
    <row r="7" spans="2:17" x14ac:dyDescent="0.2">
      <c r="B7" s="26" t="s">
        <v>20</v>
      </c>
      <c r="C7" s="26" t="s">
        <v>21</v>
      </c>
      <c r="D7" s="26" t="s">
        <v>22</v>
      </c>
      <c r="E7" s="29">
        <v>1000</v>
      </c>
      <c r="F7" s="27">
        <v>1015.96</v>
      </c>
      <c r="G7" s="27">
        <v>7.17</v>
      </c>
      <c r="H7" s="27">
        <v>7.44</v>
      </c>
      <c r="J7" s="22"/>
      <c r="K7" s="22"/>
      <c r="L7" s="22"/>
      <c r="N7" s="30" t="s">
        <v>23</v>
      </c>
      <c r="O7" s="31"/>
      <c r="P7" s="31"/>
      <c r="Q7" s="31"/>
    </row>
    <row r="8" spans="2:17" x14ac:dyDescent="0.2">
      <c r="B8" s="26" t="s">
        <v>24</v>
      </c>
      <c r="C8" s="26" t="s">
        <v>25</v>
      </c>
      <c r="D8" s="26" t="s">
        <v>22</v>
      </c>
      <c r="E8" s="29">
        <v>1000</v>
      </c>
      <c r="F8" s="27">
        <v>1002.74</v>
      </c>
      <c r="G8" s="27">
        <v>7.08</v>
      </c>
      <c r="H8" s="27">
        <v>8.09</v>
      </c>
      <c r="J8" s="22"/>
      <c r="K8" s="22"/>
      <c r="L8" s="22"/>
      <c r="N8" s="30"/>
      <c r="O8" s="32"/>
      <c r="P8" s="32"/>
      <c r="Q8" s="32"/>
    </row>
    <row r="9" spans="2:17" x14ac:dyDescent="0.2">
      <c r="B9" s="26" t="s">
        <v>26</v>
      </c>
      <c r="C9" s="26" t="s">
        <v>27</v>
      </c>
      <c r="D9" s="26" t="s">
        <v>22</v>
      </c>
      <c r="E9" s="29">
        <v>100</v>
      </c>
      <c r="F9" s="27">
        <v>999.38</v>
      </c>
      <c r="G9" s="27">
        <v>7.05</v>
      </c>
      <c r="H9" s="27">
        <v>7.31</v>
      </c>
      <c r="J9" s="22"/>
      <c r="K9" s="22"/>
      <c r="L9" s="22"/>
      <c r="N9" s="30" t="s">
        <v>28</v>
      </c>
      <c r="O9" s="31"/>
      <c r="P9" s="31"/>
      <c r="Q9" s="31"/>
    </row>
    <row r="10" spans="2:17" x14ac:dyDescent="0.2">
      <c r="B10" s="26" t="s">
        <v>29</v>
      </c>
      <c r="C10" s="26" t="s">
        <v>30</v>
      </c>
      <c r="D10" s="26" t="s">
        <v>22</v>
      </c>
      <c r="E10" s="29">
        <v>100</v>
      </c>
      <c r="F10" s="27">
        <v>998.59</v>
      </c>
      <c r="G10" s="27">
        <v>7.05</v>
      </c>
      <c r="H10" s="27">
        <v>7.65</v>
      </c>
      <c r="J10" s="22"/>
      <c r="K10" s="22"/>
      <c r="L10" s="22"/>
      <c r="N10" s="30"/>
      <c r="O10" s="32"/>
      <c r="P10" s="32"/>
      <c r="Q10" s="32"/>
    </row>
    <row r="11" spans="2:17" x14ac:dyDescent="0.2">
      <c r="B11" s="26" t="s">
        <v>31</v>
      </c>
      <c r="C11" s="26" t="s">
        <v>32</v>
      </c>
      <c r="D11" s="26" t="s">
        <v>22</v>
      </c>
      <c r="E11" s="29">
        <v>100</v>
      </c>
      <c r="F11" s="27">
        <v>997.69</v>
      </c>
      <c r="G11" s="27">
        <v>7.04</v>
      </c>
      <c r="H11" s="27">
        <v>8.0399999999999991</v>
      </c>
      <c r="J11" s="22"/>
      <c r="K11" s="22"/>
      <c r="L11" s="22"/>
      <c r="N11" s="30" t="s">
        <v>33</v>
      </c>
      <c r="O11" s="31"/>
      <c r="P11" s="33" t="s">
        <v>34</v>
      </c>
      <c r="Q11" s="31"/>
    </row>
    <row r="12" spans="2:17" x14ac:dyDescent="0.2">
      <c r="B12" s="26" t="s">
        <v>35</v>
      </c>
      <c r="C12" s="26" t="s">
        <v>36</v>
      </c>
      <c r="D12" s="26" t="s">
        <v>22</v>
      </c>
      <c r="E12" s="29">
        <v>1000</v>
      </c>
      <c r="F12" s="27">
        <v>996.67</v>
      </c>
      <c r="G12" s="27">
        <v>7.03</v>
      </c>
      <c r="H12" s="27">
        <v>7.78</v>
      </c>
      <c r="J12" s="22"/>
      <c r="K12" s="22"/>
      <c r="L12" s="22"/>
      <c r="N12" s="30"/>
      <c r="O12" s="32"/>
      <c r="P12" s="34"/>
      <c r="Q12" s="32"/>
    </row>
    <row r="13" spans="2:17" x14ac:dyDescent="0.2">
      <c r="B13" s="26" t="s">
        <v>37</v>
      </c>
      <c r="C13" s="26" t="s">
        <v>38</v>
      </c>
      <c r="D13" s="26" t="s">
        <v>22</v>
      </c>
      <c r="E13" s="29">
        <v>100</v>
      </c>
      <c r="F13" s="27">
        <v>996.48</v>
      </c>
      <c r="G13" s="27">
        <v>7.03</v>
      </c>
      <c r="H13" s="27">
        <v>7.55</v>
      </c>
      <c r="J13" s="3"/>
      <c r="K13" s="5" t="s">
        <v>39</v>
      </c>
      <c r="L13" s="3"/>
    </row>
    <row r="14" spans="2:17" x14ac:dyDescent="0.2">
      <c r="B14" s="26" t="s">
        <v>40</v>
      </c>
      <c r="C14" s="26" t="s">
        <v>41</v>
      </c>
      <c r="D14" s="26" t="s">
        <v>22</v>
      </c>
      <c r="E14" s="29">
        <v>1000</v>
      </c>
      <c r="F14" s="27">
        <v>996.07</v>
      </c>
      <c r="G14" s="27">
        <v>7.03</v>
      </c>
      <c r="H14" s="27">
        <v>7.71</v>
      </c>
      <c r="J14" s="3"/>
      <c r="K14" s="3"/>
      <c r="L14" s="3"/>
      <c r="M14" s="3"/>
    </row>
    <row r="15" spans="2:17" x14ac:dyDescent="0.2">
      <c r="B15" s="26" t="s">
        <v>42</v>
      </c>
      <c r="C15" s="26" t="s">
        <v>43</v>
      </c>
      <c r="D15" s="26" t="s">
        <v>22</v>
      </c>
      <c r="E15" s="29">
        <v>50</v>
      </c>
      <c r="F15" s="27">
        <v>516.38</v>
      </c>
      <c r="G15" s="27">
        <v>3.64</v>
      </c>
      <c r="H15" s="27">
        <v>7.54</v>
      </c>
      <c r="J15" s="3"/>
      <c r="K15" s="3"/>
      <c r="L15" s="3"/>
      <c r="M15" s="3"/>
    </row>
    <row r="16" spans="2:17" x14ac:dyDescent="0.2">
      <c r="B16" s="26" t="s">
        <v>44</v>
      </c>
      <c r="C16" s="26" t="s">
        <v>45</v>
      </c>
      <c r="D16" s="26" t="s">
        <v>22</v>
      </c>
      <c r="E16" s="29">
        <v>50</v>
      </c>
      <c r="F16" s="27">
        <v>504.08</v>
      </c>
      <c r="G16" s="27">
        <v>3.56</v>
      </c>
      <c r="H16" s="27">
        <v>7.54</v>
      </c>
      <c r="J16" s="3"/>
      <c r="K16" s="3"/>
      <c r="L16" s="3"/>
      <c r="M16" s="3"/>
    </row>
    <row r="17" spans="2:13" x14ac:dyDescent="0.2">
      <c r="B17" s="26" t="s">
        <v>46</v>
      </c>
      <c r="C17" s="26" t="s">
        <v>47</v>
      </c>
      <c r="D17" s="26" t="s">
        <v>22</v>
      </c>
      <c r="E17" s="29">
        <v>500</v>
      </c>
      <c r="F17" s="27">
        <v>500.55</v>
      </c>
      <c r="G17" s="27">
        <v>3.53</v>
      </c>
      <c r="H17" s="27">
        <v>7.61</v>
      </c>
      <c r="J17" s="3"/>
      <c r="K17" s="3"/>
      <c r="L17" s="3"/>
      <c r="M17" s="3"/>
    </row>
    <row r="18" spans="2:13" x14ac:dyDescent="0.2">
      <c r="B18" s="26" t="s">
        <v>48</v>
      </c>
      <c r="C18" s="26" t="s">
        <v>49</v>
      </c>
      <c r="D18" s="26" t="s">
        <v>50</v>
      </c>
      <c r="E18" s="29">
        <v>50</v>
      </c>
      <c r="F18" s="27">
        <v>498.23</v>
      </c>
      <c r="G18" s="27">
        <v>3.52</v>
      </c>
      <c r="H18" s="27">
        <v>8.18</v>
      </c>
      <c r="J18" s="3"/>
      <c r="K18" s="3"/>
      <c r="L18" s="3"/>
      <c r="M18" s="3"/>
    </row>
    <row r="19" spans="2:13" x14ac:dyDescent="0.2">
      <c r="B19" s="35" t="s">
        <v>51</v>
      </c>
      <c r="C19" s="35"/>
      <c r="D19" s="35"/>
      <c r="E19" s="35"/>
      <c r="F19" s="36">
        <f>SUM(F6:F18)</f>
        <v>10022.819999999998</v>
      </c>
      <c r="G19" s="36">
        <f>SUM(G6:G18)</f>
        <v>70.73</v>
      </c>
      <c r="H19" s="37"/>
      <c r="J19" s="3"/>
      <c r="K19" s="3"/>
      <c r="L19" s="3"/>
      <c r="M19" s="3"/>
    </row>
    <row r="20" spans="2:13" x14ac:dyDescent="0.2">
      <c r="B20" s="38" t="s">
        <v>52</v>
      </c>
      <c r="C20" s="38"/>
      <c r="D20" s="38"/>
      <c r="E20" s="38"/>
      <c r="F20" s="39">
        <f>F19</f>
        <v>10022.819999999998</v>
      </c>
      <c r="G20" s="39">
        <f>G19</f>
        <v>70.73</v>
      </c>
      <c r="H20" s="39"/>
      <c r="J20" s="3"/>
      <c r="K20" s="3"/>
      <c r="L20" s="3"/>
      <c r="M20" s="3"/>
    </row>
    <row r="21" spans="2:13" x14ac:dyDescent="0.2">
      <c r="B21" s="25" t="s">
        <v>53</v>
      </c>
      <c r="C21" s="26"/>
      <c r="D21" s="26"/>
      <c r="E21" s="26"/>
      <c r="F21" s="27"/>
      <c r="G21" s="27"/>
      <c r="H21" s="27"/>
      <c r="J21" s="3"/>
      <c r="K21" s="3"/>
      <c r="L21" s="3"/>
      <c r="M21" s="3"/>
    </row>
    <row r="22" spans="2:13" x14ac:dyDescent="0.2">
      <c r="B22" s="25" t="s">
        <v>54</v>
      </c>
      <c r="C22" s="26"/>
      <c r="D22" s="26"/>
      <c r="E22" s="26"/>
      <c r="F22" s="27"/>
      <c r="G22" s="27"/>
      <c r="H22" s="27"/>
      <c r="J22" s="3"/>
      <c r="K22" s="3"/>
      <c r="L22" s="3"/>
      <c r="M22" s="3"/>
    </row>
    <row r="23" spans="2:13" x14ac:dyDescent="0.2">
      <c r="B23" s="26" t="s">
        <v>55</v>
      </c>
      <c r="C23" s="26" t="s">
        <v>56</v>
      </c>
      <c r="D23" s="26" t="s">
        <v>57</v>
      </c>
      <c r="E23" s="29">
        <v>250000</v>
      </c>
      <c r="F23" s="27">
        <v>240.91</v>
      </c>
      <c r="G23" s="27">
        <v>1.7</v>
      </c>
      <c r="H23" s="27">
        <v>6.92</v>
      </c>
      <c r="J23" s="3"/>
      <c r="K23" s="3"/>
      <c r="L23" s="3"/>
      <c r="M23" s="3"/>
    </row>
    <row r="24" spans="2:13" x14ac:dyDescent="0.2">
      <c r="B24" s="35" t="s">
        <v>51</v>
      </c>
      <c r="C24" s="35"/>
      <c r="D24" s="35"/>
      <c r="E24" s="35"/>
      <c r="F24" s="36">
        <f>SUM(F22:F23)</f>
        <v>240.91</v>
      </c>
      <c r="G24" s="36">
        <f>SUM(G22:G23)</f>
        <v>1.7</v>
      </c>
      <c r="H24" s="37"/>
      <c r="J24" s="3"/>
      <c r="K24" s="3"/>
      <c r="L24" s="3"/>
      <c r="M24" s="3"/>
    </row>
    <row r="25" spans="2:13" x14ac:dyDescent="0.2">
      <c r="B25" s="38" t="s">
        <v>52</v>
      </c>
      <c r="C25" s="38"/>
      <c r="D25" s="38"/>
      <c r="E25" s="38"/>
      <c r="F25" s="39">
        <f>+F24</f>
        <v>240.91</v>
      </c>
      <c r="G25" s="39">
        <f>+G24</f>
        <v>1.7</v>
      </c>
      <c r="H25" s="39"/>
      <c r="J25" s="3"/>
      <c r="K25" s="3"/>
      <c r="L25" s="3"/>
      <c r="M25" s="3"/>
    </row>
    <row r="26" spans="2:13" x14ac:dyDescent="0.2">
      <c r="B26" s="25" t="s">
        <v>58</v>
      </c>
      <c r="C26" s="26"/>
      <c r="D26" s="26"/>
      <c r="E26" s="26"/>
      <c r="F26" s="27"/>
      <c r="G26" s="27"/>
      <c r="H26" s="27"/>
      <c r="J26" s="3"/>
      <c r="K26" s="3"/>
      <c r="L26" s="3"/>
      <c r="M26" s="3"/>
    </row>
    <row r="27" spans="2:13" x14ac:dyDescent="0.2">
      <c r="B27" s="26" t="s">
        <v>59</v>
      </c>
      <c r="C27" s="26" t="s">
        <v>60</v>
      </c>
      <c r="D27" s="26" t="s">
        <v>61</v>
      </c>
      <c r="E27" s="29">
        <v>1500000</v>
      </c>
      <c r="F27" s="27">
        <v>1509.46</v>
      </c>
      <c r="G27" s="27">
        <v>10.65</v>
      </c>
      <c r="H27" s="27">
        <v>7.13</v>
      </c>
      <c r="J27" s="3"/>
      <c r="K27" s="3"/>
      <c r="L27" s="3"/>
      <c r="M27" s="3"/>
    </row>
    <row r="28" spans="2:13" x14ac:dyDescent="0.2">
      <c r="B28" s="26" t="s">
        <v>62</v>
      </c>
      <c r="C28" s="26" t="s">
        <v>63</v>
      </c>
      <c r="D28" s="26" t="s">
        <v>61</v>
      </c>
      <c r="E28" s="29">
        <v>500000</v>
      </c>
      <c r="F28" s="27">
        <v>514.86</v>
      </c>
      <c r="G28" s="27">
        <v>3.63</v>
      </c>
      <c r="H28" s="27">
        <v>7.18</v>
      </c>
      <c r="J28" s="3"/>
      <c r="K28" s="3"/>
      <c r="L28" s="3"/>
      <c r="M28" s="3"/>
    </row>
    <row r="29" spans="2:13" x14ac:dyDescent="0.2">
      <c r="B29" s="26" t="s">
        <v>64</v>
      </c>
      <c r="C29" s="26" t="s">
        <v>65</v>
      </c>
      <c r="D29" s="26" t="s">
        <v>61</v>
      </c>
      <c r="E29" s="29">
        <v>500000</v>
      </c>
      <c r="F29" s="27">
        <v>508.96</v>
      </c>
      <c r="G29" s="27">
        <v>3.59</v>
      </c>
      <c r="H29" s="27">
        <v>7.16</v>
      </c>
      <c r="J29" s="3"/>
      <c r="K29" s="3"/>
      <c r="L29" s="3"/>
      <c r="M29" s="3"/>
    </row>
    <row r="30" spans="2:13" x14ac:dyDescent="0.2">
      <c r="B30" s="40" t="s">
        <v>66</v>
      </c>
      <c r="C30" s="40" t="s">
        <v>67</v>
      </c>
      <c r="D30" s="40" t="s">
        <v>61</v>
      </c>
      <c r="E30" s="41">
        <v>500000</v>
      </c>
      <c r="F30" s="42">
        <v>500.95</v>
      </c>
      <c r="G30" s="42">
        <v>3.54</v>
      </c>
      <c r="H30" s="42">
        <v>7.97</v>
      </c>
      <c r="J30" s="3"/>
      <c r="K30" s="3"/>
      <c r="L30" s="3"/>
      <c r="M30" s="3"/>
    </row>
    <row r="31" spans="2:13" x14ac:dyDescent="0.2">
      <c r="B31" s="43" t="s">
        <v>52</v>
      </c>
      <c r="C31" s="43"/>
      <c r="D31" s="43"/>
      <c r="E31" s="43"/>
      <c r="F31" s="44">
        <f>SUM(F27:F30)</f>
        <v>3034.23</v>
      </c>
      <c r="G31" s="44">
        <f>SUM(G27:G30)</f>
        <v>21.41</v>
      </c>
      <c r="H31" s="44"/>
      <c r="J31" s="3"/>
      <c r="K31" s="3"/>
      <c r="L31" s="3"/>
      <c r="M31" s="3"/>
    </row>
    <row r="32" spans="2:13" x14ac:dyDescent="0.2">
      <c r="B32" s="25" t="s">
        <v>68</v>
      </c>
      <c r="C32" s="26"/>
      <c r="D32" s="26"/>
      <c r="E32" s="26"/>
      <c r="F32" s="27"/>
      <c r="G32" s="27"/>
      <c r="H32" s="27"/>
      <c r="J32" s="3"/>
      <c r="K32" s="3"/>
      <c r="L32" s="3"/>
      <c r="M32" s="3"/>
    </row>
    <row r="33" spans="2:13" x14ac:dyDescent="0.2">
      <c r="B33" s="40" t="s">
        <v>69</v>
      </c>
      <c r="C33" s="40" t="s">
        <v>70</v>
      </c>
      <c r="D33" s="40" t="s">
        <v>68</v>
      </c>
      <c r="E33" s="41">
        <v>488.87599999999998</v>
      </c>
      <c r="F33" s="42">
        <v>50.3</v>
      </c>
      <c r="G33" s="42">
        <v>0.35</v>
      </c>
      <c r="H33" s="42">
        <v>6.99</v>
      </c>
      <c r="J33" s="3"/>
      <c r="K33" s="3"/>
      <c r="L33" s="3"/>
      <c r="M33" s="3"/>
    </row>
    <row r="34" spans="2:13" x14ac:dyDescent="0.2">
      <c r="B34" s="43" t="s">
        <v>52</v>
      </c>
      <c r="C34" s="43"/>
      <c r="D34" s="43"/>
      <c r="E34" s="43"/>
      <c r="F34" s="44">
        <f>SUM(F33:F33)</f>
        <v>50.3</v>
      </c>
      <c r="G34" s="44">
        <f>SUM(G33:G33)</f>
        <v>0.35</v>
      </c>
      <c r="H34" s="44"/>
      <c r="J34" s="3"/>
      <c r="K34" s="3"/>
      <c r="L34" s="3"/>
      <c r="M34" s="3"/>
    </row>
    <row r="35" spans="2:13" x14ac:dyDescent="0.2">
      <c r="B35" s="25" t="s">
        <v>71</v>
      </c>
      <c r="C35" s="26"/>
      <c r="D35" s="26"/>
      <c r="E35" s="26"/>
      <c r="F35" s="27"/>
      <c r="G35" s="27"/>
      <c r="H35" s="27"/>
      <c r="J35" s="3"/>
      <c r="K35" s="3"/>
      <c r="L35" s="3"/>
      <c r="M35" s="3"/>
    </row>
    <row r="36" spans="2:13" x14ac:dyDescent="0.2">
      <c r="B36" s="26" t="s">
        <v>71</v>
      </c>
      <c r="C36" s="26"/>
      <c r="D36" s="26"/>
      <c r="E36" s="26"/>
      <c r="F36" s="27">
        <v>834.51</v>
      </c>
      <c r="G36" s="27">
        <v>5.89</v>
      </c>
      <c r="H36" s="27"/>
      <c r="J36" s="3"/>
      <c r="K36" s="3"/>
      <c r="L36" s="3"/>
      <c r="M36" s="3"/>
    </row>
    <row r="37" spans="2:13" x14ac:dyDescent="0.2">
      <c r="B37" s="35" t="s">
        <v>51</v>
      </c>
      <c r="C37" s="35"/>
      <c r="D37" s="35"/>
      <c r="E37" s="35"/>
      <c r="F37" s="36">
        <f>SUM(F35:F36)</f>
        <v>834.51</v>
      </c>
      <c r="G37" s="36">
        <f>SUM(G35:G36)</f>
        <v>5.89</v>
      </c>
      <c r="H37" s="37"/>
      <c r="J37" s="3"/>
      <c r="K37" s="3"/>
      <c r="L37" s="3"/>
      <c r="M37" s="3"/>
    </row>
    <row r="38" spans="2:13" x14ac:dyDescent="0.2">
      <c r="B38" s="45" t="s">
        <v>52</v>
      </c>
      <c r="C38" s="45"/>
      <c r="D38" s="45"/>
      <c r="E38" s="45"/>
      <c r="F38" s="46">
        <f>F37</f>
        <v>834.51</v>
      </c>
      <c r="G38" s="46">
        <f>G37</f>
        <v>5.89</v>
      </c>
      <c r="H38" s="46"/>
      <c r="J38" s="3"/>
      <c r="K38" s="3"/>
      <c r="L38" s="3"/>
      <c r="M38" s="3"/>
    </row>
    <row r="39" spans="2:13" x14ac:dyDescent="0.2">
      <c r="B39" s="47" t="s">
        <v>72</v>
      </c>
      <c r="C39" s="47"/>
      <c r="D39" s="47"/>
      <c r="E39" s="47"/>
      <c r="F39" s="48">
        <f>F40-(+F20+F25+F31+F34+F38)</f>
        <v>-13.549999999997453</v>
      </c>
      <c r="G39" s="48">
        <f>G40-(+G20+G25+G31+G34+G38)</f>
        <v>-7.9999999999998295E-2</v>
      </c>
      <c r="H39" s="48"/>
      <c r="J39" s="3"/>
      <c r="K39" s="3"/>
      <c r="L39" s="3"/>
      <c r="M39" s="3"/>
    </row>
    <row r="40" spans="2:13" x14ac:dyDescent="0.2">
      <c r="B40" s="47" t="s">
        <v>73</v>
      </c>
      <c r="C40" s="47"/>
      <c r="D40" s="47"/>
      <c r="E40" s="47"/>
      <c r="F40" s="48">
        <v>14169.22</v>
      </c>
      <c r="G40" s="48">
        <v>100</v>
      </c>
      <c r="H40" s="48"/>
      <c r="J40" s="3"/>
      <c r="K40" s="3"/>
      <c r="L40" s="3"/>
      <c r="M40" s="3"/>
    </row>
    <row r="41" spans="2:13" x14ac:dyDescent="0.2">
      <c r="J41" s="3"/>
      <c r="K41" s="3"/>
      <c r="L41" s="3"/>
      <c r="M41" s="3"/>
    </row>
    <row r="42" spans="2:13" x14ac:dyDescent="0.2">
      <c r="B42" s="49" t="s">
        <v>74</v>
      </c>
      <c r="J42" s="3"/>
      <c r="K42" s="3"/>
      <c r="L42" s="3"/>
      <c r="M42" s="3"/>
    </row>
    <row r="43" spans="2:13" ht="12.75" thickBot="1" x14ac:dyDescent="0.25">
      <c r="J43" s="3"/>
      <c r="K43" s="3"/>
      <c r="L43" s="3"/>
      <c r="M43" s="3"/>
    </row>
    <row r="44" spans="2:13" ht="13.5" thickTop="1" thickBot="1" x14ac:dyDescent="0.25">
      <c r="B44" s="50" t="s">
        <v>75</v>
      </c>
      <c r="C44" s="51">
        <v>3.0204</v>
      </c>
      <c r="J44" s="3"/>
      <c r="K44" s="3"/>
      <c r="L44" s="3"/>
      <c r="M44" s="3"/>
    </row>
    <row r="45" spans="2:13" ht="13.5" thickTop="1" thickBot="1" x14ac:dyDescent="0.25">
      <c r="J45" s="3"/>
      <c r="K45" s="3"/>
      <c r="L45" s="3"/>
      <c r="M45" s="3"/>
    </row>
    <row r="46" spans="2:13" ht="13.5" thickTop="1" thickBot="1" x14ac:dyDescent="0.25">
      <c r="B46" s="50" t="s">
        <v>76</v>
      </c>
      <c r="C46" s="52">
        <v>7.5399999999999995E-2</v>
      </c>
      <c r="J46" s="3"/>
      <c r="K46" s="3"/>
      <c r="L46" s="3"/>
      <c r="M46" s="3"/>
    </row>
    <row r="47" spans="2:13" ht="13.5" thickTop="1" thickBot="1" x14ac:dyDescent="0.25">
      <c r="J47" s="3"/>
      <c r="K47" s="3"/>
      <c r="L47" s="3"/>
      <c r="M47" s="3"/>
    </row>
    <row r="48" spans="2:13" ht="13.5" thickTop="1" thickBot="1" x14ac:dyDescent="0.25">
      <c r="B48" s="50" t="s">
        <v>77</v>
      </c>
      <c r="C48" s="51">
        <v>3.1911</v>
      </c>
      <c r="J48" s="3"/>
      <c r="K48" s="3"/>
      <c r="L48" s="3"/>
      <c r="M48" s="3"/>
    </row>
    <row r="49" spans="10:13" ht="12.75" thickTop="1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16:23:56</KDate>
  <Classification>Public</Classification>
  <Subclassification/>
  <HostName>MUMCMP00935</HostName>
  <Domain_User>CANARAROBECOMF/628</Domain_User>
  <IPAdd>192.9.198.194</IPAdd>
  <FilePath>Book23</FilePath>
  <KID>C025A5607E97638557934361687077</KID>
  <UniqueName/>
  <Suggested/>
  <Justification/>
</Klassify>
</file>

<file path=customXml/itemProps1.xml><?xml version="1.0" encoding="utf-8"?>
<ds:datastoreItem xmlns:ds="http://schemas.openxmlformats.org/officeDocument/2006/customXml" ds:itemID="{A9700FCD-6659-4E75-96B4-AB417D5416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2024-07-05T10:53:50Z</dcterms:created>
  <dcterms:modified xsi:type="dcterms:W3CDTF">2024-07-05T10:53:56Z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C025A5607E97638557934361687077</vt:lpwstr>
  </property>
</Properties>
</file>