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2F658462-74BE-4B46-84F0-8973EC07FC82}" xr6:coauthVersionLast="47" xr6:coauthVersionMax="47" xr10:uidLastSave="{00000000-0000-0000-0000-000000000000}"/>
  <bookViews>
    <workbookView xWindow="-120" yWindow="-120" windowWidth="20730" windowHeight="11160" xr2:uid="{4824A5A7-6670-483A-9AC9-5D4E2BA10FD1}"/>
  </bookViews>
  <sheets>
    <sheet name="MO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G37" i="1"/>
  <c r="F37" i="1"/>
  <c r="G36" i="1"/>
  <c r="F36" i="1"/>
  <c r="G33" i="1"/>
  <c r="F33" i="1"/>
  <c r="G30" i="1"/>
  <c r="F30" i="1"/>
  <c r="G25" i="1"/>
  <c r="F25" i="1"/>
  <c r="G24" i="1"/>
  <c r="F24" i="1"/>
  <c r="G20" i="1"/>
  <c r="F20" i="1"/>
  <c r="G19" i="1"/>
  <c r="F19" i="1"/>
</calcChain>
</file>

<file path=xl/sharedStrings.xml><?xml version="1.0" encoding="utf-8"?>
<sst xmlns="http://schemas.openxmlformats.org/spreadsheetml/2006/main" count="96" uniqueCount="76">
  <si>
    <t>CANARA ROBECO CORPORATE BOND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</si>
  <si>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</si>
  <si>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</si>
  <si>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</si>
  <si>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</si>
  <si>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</si>
  <si>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</si>
  <si>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</si>
  <si>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</si>
  <si>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</si>
  <si>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</si>
  <si>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</si>
  <si>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</si>
  <si>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</si>
  <si>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</si>
  <si>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</si>
  <si>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</si>
  <si>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</si>
  <si>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</si>
  <si>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</si>
  <si>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</si>
  <si>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</si>
  <si>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</si>
  <si>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</si>
  <si>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7.68% LIC Housing Finance Ltd (29/05/2034) **</t>
  </si>
  <si>
    <t>INE115A07QR5</t>
  </si>
  <si>
    <t>7.63% Grasim industries Ltd (01/12/2027) **</t>
  </si>
  <si>
    <t>INE047A08208</t>
  </si>
  <si>
    <t>Moderate 
(Class II)</t>
  </si>
  <si>
    <t>8.23% Kotak Mahindra Prime Ltd (21/12/2026) **</t>
  </si>
  <si>
    <t>INE916DA7SP4</t>
  </si>
  <si>
    <t>7.95% HDFC Bank Ltd (21/09/2026) **</t>
  </si>
  <si>
    <t>INE040A08369</t>
  </si>
  <si>
    <t>Relatively High (Class III)</t>
  </si>
  <si>
    <t>B-III</t>
  </si>
  <si>
    <t>7.05% National Housing Bank (18/12/2024) **</t>
  </si>
  <si>
    <t>INE557F08FG1</t>
  </si>
  <si>
    <t>7.51% REC Ltd (31/07/2026) **</t>
  </si>
  <si>
    <t>INE020B08EI8</t>
  </si>
  <si>
    <t>Benchmark: CRISIL Corporate Debt A-II Index</t>
  </si>
  <si>
    <t>7.59% Small Industries Development Bank Of India (10/02/2026) **</t>
  </si>
  <si>
    <t>INE556F08KG3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</si>
  <si>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</si>
  <si>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</si>
  <si>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</si>
  <si>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</si>
  <si>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</si>
  <si>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</si>
  <si>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</si>
  <si>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</si>
  <si>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</si>
  <si>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</si>
  <si>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</si>
  <si>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</si>
  <si>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</si>
  <si>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</si>
  <si>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</si>
  <si>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</si>
  <si>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</si>
  <si>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7.34% GOI 2064 (22-APR-2064)</t>
  </si>
  <si>
    <t>IN0020240035</t>
  </si>
  <si>
    <t>Sovereign</t>
  </si>
  <si>
    <t>7.30% GOI 2053 (19-JUN-2053)</t>
  </si>
  <si>
    <t>IN0020230051</t>
  </si>
  <si>
    <t>7.18% GOI 2037 (24-JUL-2037)</t>
  </si>
  <si>
    <t>IN0020230077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</si>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</sst>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3" borderId="13" xfId="0" applyFont="1" applyFill="1" applyBorder="1"/>
    <xf numFmtId="4" fontId="10" fillId="3" borderId="14" xfId="0" applyNumberFormat="1" applyFont="1" applyFill="1" applyBorder="1"/>
    <xf numFmtId="4" fontId="10" fillId="3" borderId="13" xfId="0" applyNumberFormat="1" applyFont="1" applyFill="1" applyBorder="1"/>
    <xf numFmtId="0" fontId="10" fillId="3" borderId="15" xfId="0" applyFont="1" applyFill="1" applyBorder="1"/>
    <xf numFmtId="4" fontId="10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10" fillId="3" borderId="17" xfId="0" applyFont="1" applyFill="1" applyBorder="1"/>
    <xf numFmtId="4" fontId="10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0" fillId="3" borderId="0" xfId="0" applyFont="1" applyFill="1"/>
    <xf numFmtId="0" fontId="12" fillId="5" borderId="19" xfId="0" applyFont="1" applyFill="1" applyBorder="1"/>
    <xf numFmtId="2" fontId="10" fillId="3" borderId="20" xfId="0" applyNumberFormat="1" applyFont="1" applyFill="1" applyBorder="1"/>
    <xf numFmtId="10" fontId="10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58306</xdr:colOff>
      <xdr:row>4</xdr:row>
      <xdr:rowOff>95250</xdr:rowOff>
    </xdr:from>
    <xdr:ext cx="1996134" cy="1266825"/>
    <xdr:pic>
      <xdr:nvPicPr>
        <xdr:cNvPr id="2" name="Picture 1">
          <a:extLst>
            <a:ext uri="{FF2B5EF4-FFF2-40B4-BE49-F238E27FC236}">
              <a16:creationId xmlns:a16="http://schemas.microsoft.com/office/drawing/2014/main" id="{38C8C8D4-7FA7-4C08-ACAE-C9951956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4006" y="1085850"/>
          <a:ext cx="1996134" cy="1266825"/>
        </a:xfrm>
        <a:prstGeom prst="rect">
          <a:avLst/>
        </a:prstGeom>
      </xdr:spPr>
    </xdr:pic>
    <xdr:clientData/>
  </xdr:oneCellAnchor>
  <xdr:oneCellAnchor>
    <xdr:from>
      <xdr:col>11</xdr:col>
      <xdr:colOff>85725</xdr:colOff>
      <xdr:row>4</xdr:row>
      <xdr:rowOff>66675</xdr:rowOff>
    </xdr:from>
    <xdr:ext cx="1921090" cy="1295400"/>
    <xdr:pic>
      <xdr:nvPicPr>
        <xdr:cNvPr id="3" name="Picture 2">
          <a:extLst>
            <a:ext uri="{FF2B5EF4-FFF2-40B4-BE49-F238E27FC236}">
              <a16:creationId xmlns:a16="http://schemas.microsoft.com/office/drawing/2014/main" id="{DF206A11-6836-4C9B-B75D-0A0471F53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8175" y="1057275"/>
          <a:ext cx="1921090" cy="1295400"/>
        </a:xfrm>
        <a:prstGeom prst="rect">
          <a:avLst/>
        </a:prstGeom>
      </xdr:spPr>
    </xdr:pic>
    <xdr:clientData/>
  </xdr:oneCellAnchor>
  <xdr:twoCellAnchor editAs="oneCell">
    <xdr:from>
      <xdr:col>10</xdr:col>
      <xdr:colOff>104775</xdr:colOff>
      <xdr:row>4</xdr:row>
      <xdr:rowOff>114300</xdr:rowOff>
    </xdr:from>
    <xdr:to>
      <xdr:col>10</xdr:col>
      <xdr:colOff>2247900</xdr:colOff>
      <xdr:row>10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653AC4-50B5-45BD-9A90-44EF2A73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104900"/>
          <a:ext cx="21431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E8A4-869B-40E7-95CD-BDE5A5833085}">
  <dimension ref="B1:Q14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2.85546875" style="4" bestFit="1" customWidth="1"/>
    <col min="5" max="5" width="7.71093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1"/>
      <c r="K6" s="21"/>
      <c r="L6" s="21"/>
      <c r="N6" s="27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8">
        <v>1000</v>
      </c>
      <c r="F7" s="26">
        <v>1030.49</v>
      </c>
      <c r="G7" s="26">
        <v>7.58</v>
      </c>
      <c r="H7" s="26">
        <v>7.2</v>
      </c>
      <c r="J7" s="21"/>
      <c r="K7" s="21"/>
      <c r="L7" s="21"/>
      <c r="N7" s="29" t="s">
        <v>23</v>
      </c>
      <c r="O7" s="30"/>
      <c r="P7" s="30"/>
      <c r="Q7" s="30"/>
    </row>
    <row r="8" spans="2:17" x14ac:dyDescent="0.2">
      <c r="B8" s="25" t="s">
        <v>24</v>
      </c>
      <c r="C8" s="25" t="s">
        <v>25</v>
      </c>
      <c r="D8" s="25" t="s">
        <v>22</v>
      </c>
      <c r="E8" s="28">
        <v>1000</v>
      </c>
      <c r="F8" s="26">
        <v>1012.79</v>
      </c>
      <c r="G8" s="26">
        <v>7.45</v>
      </c>
      <c r="H8" s="26">
        <v>7.48</v>
      </c>
      <c r="J8" s="21"/>
      <c r="K8" s="21"/>
      <c r="L8" s="21"/>
      <c r="N8" s="29"/>
      <c r="O8" s="31"/>
      <c r="P8" s="31"/>
      <c r="Q8" s="31"/>
    </row>
    <row r="9" spans="2:17" x14ac:dyDescent="0.2">
      <c r="B9" s="25" t="s">
        <v>26</v>
      </c>
      <c r="C9" s="25" t="s">
        <v>27</v>
      </c>
      <c r="D9" s="25" t="s">
        <v>22</v>
      </c>
      <c r="E9" s="28">
        <v>100</v>
      </c>
      <c r="F9" s="26">
        <v>1010.6</v>
      </c>
      <c r="G9" s="26">
        <v>7.44</v>
      </c>
      <c r="H9" s="26">
        <v>7.23</v>
      </c>
      <c r="J9" s="21"/>
      <c r="K9" s="21"/>
      <c r="L9" s="21"/>
      <c r="N9" s="29" t="s">
        <v>28</v>
      </c>
      <c r="O9" s="30"/>
      <c r="P9" s="30"/>
      <c r="Q9" s="30"/>
    </row>
    <row r="10" spans="2:17" x14ac:dyDescent="0.2">
      <c r="B10" s="25" t="s">
        <v>29</v>
      </c>
      <c r="C10" s="25" t="s">
        <v>30</v>
      </c>
      <c r="D10" s="25" t="s">
        <v>22</v>
      </c>
      <c r="E10" s="28">
        <v>1000</v>
      </c>
      <c r="F10" s="26">
        <v>1005.29</v>
      </c>
      <c r="G10" s="26">
        <v>7.4</v>
      </c>
      <c r="H10" s="26">
        <v>7.95</v>
      </c>
      <c r="J10" s="21"/>
      <c r="K10" s="21"/>
      <c r="L10" s="21"/>
      <c r="N10" s="29"/>
      <c r="O10" s="31"/>
      <c r="P10" s="31"/>
      <c r="Q10" s="31"/>
    </row>
    <row r="11" spans="2:17" x14ac:dyDescent="0.2">
      <c r="B11" s="25" t="s">
        <v>31</v>
      </c>
      <c r="C11" s="25" t="s">
        <v>32</v>
      </c>
      <c r="D11" s="25" t="s">
        <v>22</v>
      </c>
      <c r="E11" s="28">
        <v>100</v>
      </c>
      <c r="F11" s="26">
        <v>1001.15</v>
      </c>
      <c r="G11" s="26">
        <v>7.37</v>
      </c>
      <c r="H11" s="26">
        <v>7.88</v>
      </c>
      <c r="J11" s="21"/>
      <c r="K11" s="21"/>
      <c r="L11" s="21"/>
      <c r="N11" s="29" t="s">
        <v>33</v>
      </c>
      <c r="O11" s="30"/>
      <c r="P11" s="32" t="s">
        <v>34</v>
      </c>
      <c r="Q11" s="30"/>
    </row>
    <row r="12" spans="2:17" x14ac:dyDescent="0.2">
      <c r="B12" s="25" t="s">
        <v>35</v>
      </c>
      <c r="C12" s="25" t="s">
        <v>36</v>
      </c>
      <c r="D12" s="25" t="s">
        <v>22</v>
      </c>
      <c r="E12" s="28">
        <v>100</v>
      </c>
      <c r="F12" s="26">
        <v>998.83</v>
      </c>
      <c r="G12" s="26">
        <v>7.35</v>
      </c>
      <c r="H12" s="26">
        <v>7.21</v>
      </c>
      <c r="J12" s="21"/>
      <c r="K12" s="21"/>
      <c r="L12" s="21"/>
      <c r="N12" s="29"/>
      <c r="O12" s="31"/>
      <c r="P12" s="33"/>
      <c r="Q12" s="31"/>
    </row>
    <row r="13" spans="2:17" x14ac:dyDescent="0.2">
      <c r="B13" s="25" t="s">
        <v>37</v>
      </c>
      <c r="C13" s="25" t="s">
        <v>38</v>
      </c>
      <c r="D13" s="25" t="s">
        <v>22</v>
      </c>
      <c r="E13" s="28">
        <v>1000</v>
      </c>
      <c r="F13" s="26">
        <v>998.63</v>
      </c>
      <c r="G13" s="26">
        <v>7.35</v>
      </c>
      <c r="H13" s="26">
        <v>7.57</v>
      </c>
      <c r="K13" s="4" t="s">
        <v>39</v>
      </c>
      <c r="L13" s="3"/>
    </row>
    <row r="14" spans="2:17" x14ac:dyDescent="0.2">
      <c r="B14" s="25" t="s">
        <v>40</v>
      </c>
      <c r="C14" s="25" t="s">
        <v>41</v>
      </c>
      <c r="D14" s="25" t="s">
        <v>22</v>
      </c>
      <c r="E14" s="28">
        <v>1000</v>
      </c>
      <c r="F14" s="26">
        <v>997.56</v>
      </c>
      <c r="G14" s="26">
        <v>7.34</v>
      </c>
      <c r="H14" s="26">
        <v>7.75</v>
      </c>
      <c r="K14" s="3"/>
      <c r="L14" s="3"/>
    </row>
    <row r="15" spans="2:17" x14ac:dyDescent="0.2">
      <c r="B15" s="25" t="s">
        <v>42</v>
      </c>
      <c r="C15" s="25" t="s">
        <v>43</v>
      </c>
      <c r="D15" s="25" t="s">
        <v>22</v>
      </c>
      <c r="E15" s="28">
        <v>50</v>
      </c>
      <c r="F15" s="26">
        <v>521.23</v>
      </c>
      <c r="G15" s="26">
        <v>3.84</v>
      </c>
      <c r="H15" s="26">
        <v>7.24</v>
      </c>
      <c r="K15" s="3"/>
      <c r="L15" s="3"/>
    </row>
    <row r="16" spans="2:17" x14ac:dyDescent="0.2">
      <c r="B16" s="25" t="s">
        <v>44</v>
      </c>
      <c r="C16" s="25" t="s">
        <v>45</v>
      </c>
      <c r="D16" s="25" t="s">
        <v>22</v>
      </c>
      <c r="E16" s="28">
        <v>50</v>
      </c>
      <c r="F16" s="26">
        <v>504.49</v>
      </c>
      <c r="G16" s="26">
        <v>3.71</v>
      </c>
      <c r="H16" s="26">
        <v>7.39</v>
      </c>
      <c r="K16" s="3"/>
      <c r="L16" s="3"/>
    </row>
    <row r="17" spans="2:12" x14ac:dyDescent="0.2">
      <c r="B17" s="25" t="s">
        <v>46</v>
      </c>
      <c r="C17" s="25" t="s">
        <v>47</v>
      </c>
      <c r="D17" s="25" t="s">
        <v>22</v>
      </c>
      <c r="E17" s="28">
        <v>500</v>
      </c>
      <c r="F17" s="26">
        <v>500.61</v>
      </c>
      <c r="G17" s="26">
        <v>3.68</v>
      </c>
      <c r="H17" s="26">
        <v>7.61</v>
      </c>
      <c r="K17" s="3"/>
      <c r="L17" s="3"/>
    </row>
    <row r="18" spans="2:12" x14ac:dyDescent="0.2">
      <c r="B18" s="25" t="s">
        <v>48</v>
      </c>
      <c r="C18" s="25" t="s">
        <v>49</v>
      </c>
      <c r="D18" s="25" t="s">
        <v>50</v>
      </c>
      <c r="E18" s="28">
        <v>50</v>
      </c>
      <c r="F18" s="26">
        <v>499.06</v>
      </c>
      <c r="G18" s="26">
        <v>3.67</v>
      </c>
      <c r="H18" s="26">
        <v>8.11</v>
      </c>
      <c r="K18" s="3"/>
      <c r="L18" s="3"/>
    </row>
    <row r="19" spans="2:12" x14ac:dyDescent="0.2">
      <c r="B19" s="34" t="s">
        <v>51</v>
      </c>
      <c r="C19" s="34"/>
      <c r="D19" s="34"/>
      <c r="E19" s="34"/>
      <c r="F19" s="35">
        <f ca="1">SUM(F6:F18)</f>
        <v>10080.73</v>
      </c>
      <c r="G19" s="35">
        <f ca="1">SUM(G6:G18)</f>
        <v>74.180000000000007</v>
      </c>
      <c r="H19" s="36"/>
      <c r="K19" s="3"/>
      <c r="L19" s="3"/>
    </row>
    <row r="20" spans="2:12" x14ac:dyDescent="0.2">
      <c r="B20" s="37" t="s">
        <v>52</v>
      </c>
      <c r="C20" s="37"/>
      <c r="D20" s="37"/>
      <c r="E20" s="37"/>
      <c r="F20" s="38">
        <f ca="1">F19</f>
        <v>10080.73</v>
      </c>
      <c r="G20" s="38">
        <f ca="1">G19</f>
        <v>74.180000000000007</v>
      </c>
      <c r="H20" s="38"/>
      <c r="K20" s="3"/>
      <c r="L20" s="3"/>
    </row>
    <row r="21" spans="2:12" x14ac:dyDescent="0.2">
      <c r="B21" s="24" t="s">
        <v>53</v>
      </c>
      <c r="C21" s="25"/>
      <c r="D21" s="25"/>
      <c r="E21" s="25"/>
      <c r="F21" s="26"/>
      <c r="G21" s="26"/>
      <c r="H21" s="26"/>
      <c r="K21" s="3"/>
      <c r="L21" s="3"/>
    </row>
    <row r="22" spans="2:12" x14ac:dyDescent="0.2">
      <c r="B22" s="24" t="s">
        <v>54</v>
      </c>
      <c r="C22" s="25"/>
      <c r="D22" s="25"/>
      <c r="E22" s="25"/>
      <c r="F22" s="26"/>
      <c r="G22" s="26"/>
      <c r="H22" s="26"/>
      <c r="K22" s="3"/>
      <c r="L22" s="3"/>
    </row>
    <row r="23" spans="2:12" x14ac:dyDescent="0.2">
      <c r="B23" s="25" t="s">
        <v>55</v>
      </c>
      <c r="C23" s="25" t="s">
        <v>56</v>
      </c>
      <c r="D23" s="25" t="s">
        <v>57</v>
      </c>
      <c r="E23" s="28">
        <v>250000</v>
      </c>
      <c r="F23" s="26">
        <v>245.33</v>
      </c>
      <c r="G23" s="26">
        <v>1.81</v>
      </c>
      <c r="H23" s="26">
        <v>6.5</v>
      </c>
      <c r="K23" s="3"/>
      <c r="L23" s="3"/>
    </row>
    <row r="24" spans="2:12" x14ac:dyDescent="0.2">
      <c r="B24" s="34" t="s">
        <v>51</v>
      </c>
      <c r="C24" s="34"/>
      <c r="D24" s="34"/>
      <c r="E24" s="34"/>
      <c r="F24" s="35">
        <f ca="1">SUM(F22:F23)</f>
        <v>245.33</v>
      </c>
      <c r="G24" s="35">
        <f ca="1">SUM(G22:G23)</f>
        <v>1.81</v>
      </c>
      <c r="H24" s="36"/>
      <c r="K24" s="3"/>
      <c r="L24" s="3"/>
    </row>
    <row r="25" spans="2:12" x14ac:dyDescent="0.2">
      <c r="B25" s="37" t="s">
        <v>52</v>
      </c>
      <c r="C25" s="37"/>
      <c r="D25" s="37"/>
      <c r="E25" s="37"/>
      <c r="F25" s="38">
        <f ca="1">+F24</f>
        <v>245.33</v>
      </c>
      <c r="G25" s="38">
        <f ca="1">+G24</f>
        <v>1.81</v>
      </c>
      <c r="H25" s="38"/>
      <c r="K25" s="3"/>
      <c r="L25" s="3"/>
    </row>
    <row r="26" spans="2:12" x14ac:dyDescent="0.2">
      <c r="B26" s="24" t="s">
        <v>58</v>
      </c>
      <c r="C26" s="25"/>
      <c r="D26" s="25"/>
      <c r="E26" s="25"/>
      <c r="F26" s="26"/>
      <c r="G26" s="26"/>
      <c r="H26" s="26"/>
      <c r="K26" s="3"/>
      <c r="L26" s="3"/>
    </row>
    <row r="27" spans="2:12" x14ac:dyDescent="0.2">
      <c r="B27" s="25" t="s">
        <v>59</v>
      </c>
      <c r="C27" s="25" t="s">
        <v>60</v>
      </c>
      <c r="D27" s="25" t="s">
        <v>61</v>
      </c>
      <c r="E27" s="28">
        <v>500000</v>
      </c>
      <c r="F27" s="26">
        <v>528.02</v>
      </c>
      <c r="G27" s="26">
        <v>3.89</v>
      </c>
      <c r="H27" s="26">
        <v>7.04</v>
      </c>
      <c r="K27" s="3"/>
      <c r="L27" s="3"/>
    </row>
    <row r="28" spans="2:12" x14ac:dyDescent="0.2">
      <c r="B28" s="25" t="s">
        <v>62</v>
      </c>
      <c r="C28" s="25" t="s">
        <v>63</v>
      </c>
      <c r="D28" s="25" t="s">
        <v>61</v>
      </c>
      <c r="E28" s="28">
        <v>500000</v>
      </c>
      <c r="F28" s="26">
        <v>525.33000000000004</v>
      </c>
      <c r="G28" s="26">
        <v>3.87</v>
      </c>
      <c r="H28" s="26">
        <v>7.01</v>
      </c>
      <c r="K28" s="3"/>
      <c r="L28" s="3"/>
    </row>
    <row r="29" spans="2:12" x14ac:dyDescent="0.2">
      <c r="B29" s="39" t="s">
        <v>64</v>
      </c>
      <c r="C29" s="39" t="s">
        <v>65</v>
      </c>
      <c r="D29" s="39" t="s">
        <v>61</v>
      </c>
      <c r="E29" s="40">
        <v>500000</v>
      </c>
      <c r="F29" s="41">
        <v>516.13</v>
      </c>
      <c r="G29" s="41">
        <v>3.8</v>
      </c>
      <c r="H29" s="41">
        <v>6.91</v>
      </c>
      <c r="K29" s="3"/>
      <c r="L29" s="3"/>
    </row>
    <row r="30" spans="2:12" x14ac:dyDescent="0.2">
      <c r="B30" s="42" t="s">
        <v>52</v>
      </c>
      <c r="C30" s="42"/>
      <c r="D30" s="42"/>
      <c r="E30" s="42"/>
      <c r="F30" s="43">
        <f ca="1">SUM(F27:F29)</f>
        <v>1569.48</v>
      </c>
      <c r="G30" s="43">
        <f ca="1">SUM(G27:G29)</f>
        <v>11.559999999999999</v>
      </c>
      <c r="H30" s="43"/>
      <c r="K30" s="3"/>
      <c r="L30" s="3"/>
    </row>
    <row r="31" spans="2:12" x14ac:dyDescent="0.2">
      <c r="B31" s="24" t="s">
        <v>66</v>
      </c>
      <c r="C31" s="25"/>
      <c r="D31" s="25"/>
      <c r="E31" s="25"/>
      <c r="F31" s="26"/>
      <c r="G31" s="26"/>
      <c r="H31" s="26"/>
      <c r="K31" s="3"/>
      <c r="L31" s="3"/>
    </row>
    <row r="32" spans="2:12" x14ac:dyDescent="0.2">
      <c r="B32" s="39" t="s">
        <v>67</v>
      </c>
      <c r="C32" s="39" t="s">
        <v>68</v>
      </c>
      <c r="D32" s="39" t="s">
        <v>66</v>
      </c>
      <c r="E32" s="40">
        <v>488.87599999999998</v>
      </c>
      <c r="F32" s="41">
        <v>50.87</v>
      </c>
      <c r="G32" s="41">
        <v>0.37</v>
      </c>
      <c r="H32" s="41">
        <v>6.62</v>
      </c>
      <c r="K32" s="3"/>
      <c r="L32" s="3"/>
    </row>
    <row r="33" spans="2:12" x14ac:dyDescent="0.2">
      <c r="B33" s="42" t="s">
        <v>52</v>
      </c>
      <c r="C33" s="42"/>
      <c r="D33" s="42"/>
      <c r="E33" s="42"/>
      <c r="F33" s="43">
        <f ca="1">SUM(F32:F32)</f>
        <v>50.87</v>
      </c>
      <c r="G33" s="43">
        <f ca="1">SUM(G32:G32)</f>
        <v>0.37</v>
      </c>
      <c r="H33" s="43"/>
      <c r="K33" s="3"/>
      <c r="L33" s="3"/>
    </row>
    <row r="34" spans="2:12" x14ac:dyDescent="0.2">
      <c r="B34" s="24" t="s">
        <v>69</v>
      </c>
      <c r="C34" s="25"/>
      <c r="D34" s="25"/>
      <c r="E34" s="25"/>
      <c r="F34" s="26"/>
      <c r="G34" s="26"/>
      <c r="H34" s="26"/>
      <c r="K34" s="3"/>
      <c r="L34" s="3"/>
    </row>
    <row r="35" spans="2:12" x14ac:dyDescent="0.2">
      <c r="B35" s="25" t="s">
        <v>69</v>
      </c>
      <c r="C35" s="25"/>
      <c r="D35" s="25"/>
      <c r="E35" s="25"/>
      <c r="F35" s="26">
        <v>1161.6300000000001</v>
      </c>
      <c r="G35" s="26">
        <v>8.5500000000000007</v>
      </c>
      <c r="H35" s="26"/>
      <c r="K35" s="3"/>
      <c r="L35" s="3"/>
    </row>
    <row r="36" spans="2:12" x14ac:dyDescent="0.2">
      <c r="B36" s="34" t="s">
        <v>51</v>
      </c>
      <c r="C36" s="34"/>
      <c r="D36" s="34"/>
      <c r="E36" s="34"/>
      <c r="F36" s="35">
        <f ca="1">SUM(F34:F35)</f>
        <v>1161.6300000000001</v>
      </c>
      <c r="G36" s="35">
        <f ca="1">SUM(G34:G35)</f>
        <v>8.5500000000000007</v>
      </c>
      <c r="H36" s="36"/>
      <c r="K36" s="3"/>
      <c r="L36" s="3"/>
    </row>
    <row r="37" spans="2:12" x14ac:dyDescent="0.2">
      <c r="B37" s="44" t="s">
        <v>52</v>
      </c>
      <c r="C37" s="44"/>
      <c r="D37" s="44"/>
      <c r="E37" s="44"/>
      <c r="F37" s="45">
        <f ca="1">F36</f>
        <v>1161.6300000000001</v>
      </c>
      <c r="G37" s="45">
        <f ca="1">G36</f>
        <v>8.5500000000000007</v>
      </c>
      <c r="H37" s="45"/>
      <c r="K37" s="3"/>
      <c r="L37" s="3"/>
    </row>
    <row r="38" spans="2:12" x14ac:dyDescent="0.2">
      <c r="B38" s="46" t="s">
        <v>70</v>
      </c>
      <c r="C38" s="46"/>
      <c r="D38" s="46"/>
      <c r="E38" s="46"/>
      <c r="F38" s="47">
        <f ca="1">F39-(+F20+F25+F30+F33+F37)</f>
        <v>477.8799999999992</v>
      </c>
      <c r="G38" s="47">
        <f ca="1">G39-(+G20+G25+G30+G33+G37)</f>
        <v>3.5299999999999869</v>
      </c>
      <c r="H38" s="47"/>
      <c r="K38" s="3"/>
      <c r="L38" s="3"/>
    </row>
    <row r="39" spans="2:12" x14ac:dyDescent="0.2">
      <c r="B39" s="46" t="s">
        <v>71</v>
      </c>
      <c r="C39" s="46"/>
      <c r="D39" s="46"/>
      <c r="E39" s="46"/>
      <c r="F39" s="47">
        <v>13585.92</v>
      </c>
      <c r="G39" s="47">
        <v>100</v>
      </c>
      <c r="H39" s="47"/>
      <c r="K39" s="3"/>
      <c r="L39" s="3"/>
    </row>
    <row r="40" spans="2:12" x14ac:dyDescent="0.2">
      <c r="K40" s="3"/>
      <c r="L40" s="3"/>
    </row>
    <row r="41" spans="2:12" x14ac:dyDescent="0.2">
      <c r="B41" s="48" t="s">
        <v>72</v>
      </c>
      <c r="K41" s="3"/>
      <c r="L41" s="3"/>
    </row>
    <row r="42" spans="2:12" ht="12.75" thickBot="1" x14ac:dyDescent="0.25">
      <c r="K42" s="3"/>
      <c r="L42" s="3"/>
    </row>
    <row r="43" spans="2:12" ht="13.5" thickTop="1" thickBot="1" x14ac:dyDescent="0.25">
      <c r="B43" s="49" t="s">
        <v>73</v>
      </c>
      <c r="C43" s="50">
        <v>3.2339000000000002</v>
      </c>
      <c r="K43" s="3"/>
      <c r="L43" s="3"/>
    </row>
    <row r="44" spans="2:12" ht="13.5" thickTop="1" thickBot="1" x14ac:dyDescent="0.25">
      <c r="K44" s="3"/>
      <c r="L44" s="3"/>
    </row>
    <row r="45" spans="2:12" ht="13.5" thickTop="1" thickBot="1" x14ac:dyDescent="0.25">
      <c r="B45" s="49" t="s">
        <v>74</v>
      </c>
      <c r="C45" s="51">
        <v>7.3499999999999996E-2</v>
      </c>
      <c r="K45" s="3"/>
      <c r="L45" s="3"/>
    </row>
    <row r="46" spans="2:12" ht="13.5" thickTop="1" thickBot="1" x14ac:dyDescent="0.25">
      <c r="K46" s="3"/>
      <c r="L46" s="3"/>
    </row>
    <row r="47" spans="2:12" ht="13.5" thickTop="1" thickBot="1" x14ac:dyDescent="0.25">
      <c r="B47" s="49" t="s">
        <v>75</v>
      </c>
      <c r="C47" s="50">
        <v>3.4283000000000001</v>
      </c>
      <c r="K47" s="3"/>
      <c r="L47" s="3"/>
    </row>
    <row r="48" spans="2:12" ht="12.75" thickTop="1" x14ac:dyDescent="0.2">
      <c r="K48" s="3"/>
      <c r="L48" s="3"/>
    </row>
    <row r="49" spans="11:12" x14ac:dyDescent="0.2">
      <c r="K49" s="3"/>
      <c r="L49" s="3"/>
    </row>
    <row r="50" spans="11:12" x14ac:dyDescent="0.2">
      <c r="K50" s="3"/>
      <c r="L50" s="3"/>
    </row>
    <row r="51" spans="11:12" x14ac:dyDescent="0.2">
      <c r="K51" s="3"/>
      <c r="L51" s="3"/>
    </row>
    <row r="52" spans="11:12" x14ac:dyDescent="0.2">
      <c r="K52" s="3"/>
      <c r="L52" s="3"/>
    </row>
    <row r="53" spans="11:12" x14ac:dyDescent="0.2">
      <c r="K53" s="3"/>
      <c r="L53" s="3"/>
    </row>
    <row r="54" spans="11:12" x14ac:dyDescent="0.2">
      <c r="K54" s="3"/>
      <c r="L54" s="3"/>
    </row>
    <row r="55" spans="11:12" x14ac:dyDescent="0.2">
      <c r="K55" s="3"/>
      <c r="L55" s="3"/>
    </row>
    <row r="56" spans="11:12" x14ac:dyDescent="0.2">
      <c r="K56" s="3"/>
      <c r="L56" s="3"/>
    </row>
    <row r="57" spans="11:12" x14ac:dyDescent="0.2">
      <c r="K57" s="3"/>
      <c r="L57" s="3"/>
    </row>
    <row r="58" spans="11:12" x14ac:dyDescent="0.2">
      <c r="K58" s="3"/>
      <c r="L58" s="3"/>
    </row>
    <row r="59" spans="11:12" x14ac:dyDescent="0.2">
      <c r="K59" s="3"/>
      <c r="L59" s="3"/>
    </row>
    <row r="60" spans="11:12" x14ac:dyDescent="0.2">
      <c r="K60" s="3"/>
      <c r="L60" s="3"/>
    </row>
    <row r="61" spans="11:12" x14ac:dyDescent="0.2">
      <c r="K61" s="3"/>
      <c r="L61" s="3"/>
    </row>
    <row r="62" spans="11:12" x14ac:dyDescent="0.2">
      <c r="K62" s="3"/>
      <c r="L62" s="3"/>
    </row>
    <row r="63" spans="11:12" x14ac:dyDescent="0.2">
      <c r="K63" s="3"/>
      <c r="L63" s="3"/>
    </row>
    <row r="64" spans="11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14:57:26</KDate>
  <Classification>Public</Classification>
  <Subclassification/>
  <HostName>MUMCMP00935</HostName>
  <Domain_User>CANARAROBECOMF/628</Domain_User>
  <IPAdd>192.9.198.194</IPAdd>
  <FilePath>Book24</FilePath>
  <KID>C025A5607E97638639098466256280</KID>
  <UniqueName/>
  <Suggested/>
  <Justification/>
</Klassify>
</file>

<file path=customXml/itemProps1.xml><?xml version="1.0" encoding="utf-8"?>
<ds:datastoreItem xmlns:ds="http://schemas.openxmlformats.org/officeDocument/2006/customXml" ds:itemID="{8DF6357F-CC75-48D9-8A1E-2C0FA7BA8E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2024-10-07T09:27:18Z</dcterms:created>
  <dcterms:modified xsi:type="dcterms:W3CDTF">2024-10-07T09:27:26Z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C025A5607E97638639098466256280</vt:lpwstr>
  </property>
</Properties>
</file>